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histlerca-my.sharepoint.com/personal/tschaufele_whistler_ca/Documents/"/>
    </mc:Choice>
  </mc:AlternateContent>
  <xr:revisionPtr revIDLastSave="0" documentId="8_{F0374F0A-088A-4862-BA3A-A323F0911F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 S of Q &amp; P" sheetId="23" r:id="rId1"/>
  </sheets>
  <definedNames>
    <definedName name="Z_2AD47BCE_D5DF_11D6_A48A_0001800B5020_.wvu.PrintArea" localSheetId="0" hidden="1">'Master S of Q &amp; P'!$A$6:$F$215</definedName>
    <definedName name="Z_2AD47BCE_D5DF_11D6_A48A_0001800B5020_.wvu.PrintTitles" localSheetId="0" hidden="1">'Master S of Q &amp; P'!#REF!</definedName>
    <definedName name="Z_4AFEBE44_7927_4B33_8D27_9F9C369BB269_.wvu.PrintArea" localSheetId="0" hidden="1">'Master S of Q &amp; P'!#REF!</definedName>
    <definedName name="Z_C57E729A_9ADC_11D7_A5A5_0001800B5020_.wvu.PrintArea" localSheetId="0" hidden="1">'Master S of Q &amp; P'!#REF!</definedName>
    <definedName name="Z_CA6811BA_0AD5_4DC4_9288_682D7E42F191_.wvu.PrintArea" localSheetId="0" hidden="1">'Master S of Q &amp; P'!#REF!</definedName>
    <definedName name="Z_CB99BAB6_980F_11D7_A5A5_0001800B5020_.wvu.PrintArea" localSheetId="0" hidden="1">'Master S of Q &amp; P'!#REF!</definedName>
  </definedNames>
  <calcPr calcId="191029"/>
  <customWorkbookViews>
    <customWorkbookView name="Setup" guid="{4AFEBE44-7927-4B33-8D27-9F9C369BB269}" maximized="1" windowWidth="1148" windowHeight="670" activeSheetId="20" showComments="commIndAndComment"/>
    <customWorkbookView name="General Info" guid="{CA6811BA-0AD5-4DC4-9288-682D7E42F191}" maximized="1" windowWidth="1148" windowHeight="670" activeSheetId="21" showComments="commIndAndComment"/>
    <customWorkbookView name="PmtCert" guid="{C57E729A-9ADC-11D7-A5A5-0001800B5020}" maximized="1" windowWidth="1148" windowHeight="702" activeSheetId="20"/>
    <customWorkbookView name="Pmt1" guid="{2AD47BCE-D5DF-11D6-A48A-0001800B5020}" maximized="1" windowWidth="1148" windowHeight="649" activeSheetId="17"/>
    <customWorkbookView name="ProgPmt_view" guid="{CB99BAB6-980F-11D7-A5A5-0001800B5020}" maximized="1" windowWidth="1020" windowHeight="606" activeSheetId="2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9" i="23" l="1"/>
  <c r="H228" i="23"/>
  <c r="H222" i="23"/>
  <c r="H220" i="23"/>
  <c r="H218" i="23"/>
  <c r="H226" i="23"/>
  <c r="N68" i="23"/>
  <c r="L68" i="23"/>
  <c r="J68" i="23"/>
  <c r="H68" i="23"/>
  <c r="N67" i="23"/>
  <c r="L67" i="23"/>
  <c r="J67" i="23"/>
  <c r="H67" i="23"/>
  <c r="N66" i="23"/>
  <c r="L66" i="23"/>
  <c r="J66" i="23"/>
  <c r="H66" i="23"/>
  <c r="N65" i="23"/>
  <c r="L65" i="23"/>
  <c r="J65" i="23"/>
  <c r="H65" i="23"/>
  <c r="N64" i="23"/>
  <c r="L64" i="23"/>
  <c r="J64" i="23"/>
  <c r="H64" i="23"/>
  <c r="N63" i="23"/>
  <c r="L63" i="23"/>
  <c r="J63" i="23"/>
  <c r="H63" i="23"/>
  <c r="O64" i="23" l="1"/>
  <c r="O65" i="23"/>
  <c r="O68" i="23"/>
  <c r="O66" i="23"/>
  <c r="O67" i="23"/>
  <c r="O63" i="23"/>
  <c r="N211" i="23"/>
  <c r="L211" i="23"/>
  <c r="J211" i="23"/>
  <c r="H211" i="23"/>
  <c r="N210" i="23"/>
  <c r="L210" i="23"/>
  <c r="J210" i="23"/>
  <c r="H210" i="23"/>
  <c r="N209" i="23"/>
  <c r="L209" i="23"/>
  <c r="J209" i="23"/>
  <c r="H209" i="23"/>
  <c r="O211" i="23" l="1"/>
  <c r="O210" i="23"/>
  <c r="O209" i="23"/>
  <c r="N207" i="23"/>
  <c r="L207" i="23"/>
  <c r="J207" i="23"/>
  <c r="H207" i="23"/>
  <c r="N206" i="23"/>
  <c r="L206" i="23"/>
  <c r="J206" i="23"/>
  <c r="H206" i="23"/>
  <c r="N205" i="23"/>
  <c r="L205" i="23"/>
  <c r="J205" i="23"/>
  <c r="H205" i="23"/>
  <c r="N203" i="23"/>
  <c r="L203" i="23"/>
  <c r="J203" i="23"/>
  <c r="H203" i="23"/>
  <c r="N200" i="23"/>
  <c r="L200" i="23"/>
  <c r="J200" i="23"/>
  <c r="H200" i="23"/>
  <c r="N197" i="23"/>
  <c r="L197" i="23"/>
  <c r="J197" i="23"/>
  <c r="H197" i="23"/>
  <c r="N189" i="23"/>
  <c r="L189" i="23"/>
  <c r="J189" i="23"/>
  <c r="H189" i="23"/>
  <c r="N185" i="23"/>
  <c r="L185" i="23"/>
  <c r="J185" i="23"/>
  <c r="H185" i="23"/>
  <c r="N184" i="23"/>
  <c r="L184" i="23"/>
  <c r="J184" i="23"/>
  <c r="H184" i="23"/>
  <c r="N183" i="23"/>
  <c r="L183" i="23"/>
  <c r="J183" i="23"/>
  <c r="H183" i="23"/>
  <c r="N164" i="23"/>
  <c r="L164" i="23"/>
  <c r="J164" i="23"/>
  <c r="H164" i="23"/>
  <c r="N143" i="23"/>
  <c r="L143" i="23"/>
  <c r="J143" i="23"/>
  <c r="H143" i="23"/>
  <c r="N120" i="23"/>
  <c r="L120" i="23"/>
  <c r="J120" i="23"/>
  <c r="H120" i="23"/>
  <c r="N113" i="23"/>
  <c r="L113" i="23"/>
  <c r="J113" i="23"/>
  <c r="H113" i="23"/>
  <c r="N104" i="23"/>
  <c r="L104" i="23"/>
  <c r="J104" i="23"/>
  <c r="H104" i="23"/>
  <c r="N103" i="23"/>
  <c r="L103" i="23"/>
  <c r="J103" i="23"/>
  <c r="H103" i="23"/>
  <c r="N98" i="23"/>
  <c r="L98" i="23"/>
  <c r="J98" i="23"/>
  <c r="H98" i="23"/>
  <c r="N59" i="23"/>
  <c r="L59" i="23"/>
  <c r="J59" i="23"/>
  <c r="H59" i="23"/>
  <c r="N38" i="23"/>
  <c r="L38" i="23"/>
  <c r="J38" i="23"/>
  <c r="H38" i="23"/>
  <c r="N32" i="23"/>
  <c r="L32" i="23"/>
  <c r="J32" i="23"/>
  <c r="H32" i="23"/>
  <c r="N29" i="23"/>
  <c r="L29" i="23"/>
  <c r="J29" i="23"/>
  <c r="H29" i="23"/>
  <c r="N224" i="23"/>
  <c r="L224" i="23"/>
  <c r="J224" i="23"/>
  <c r="H224" i="23"/>
  <c r="N222" i="23"/>
  <c r="L222" i="23"/>
  <c r="J222" i="23"/>
  <c r="N73" i="23"/>
  <c r="L73" i="23"/>
  <c r="J73" i="23"/>
  <c r="H73" i="23"/>
  <c r="N72" i="23"/>
  <c r="L72" i="23"/>
  <c r="J72" i="23"/>
  <c r="H72" i="23"/>
  <c r="N60" i="23"/>
  <c r="L60" i="23"/>
  <c r="J60" i="23"/>
  <c r="H60" i="23"/>
  <c r="N54" i="23"/>
  <c r="L54" i="23"/>
  <c r="J54" i="23"/>
  <c r="H54" i="23"/>
  <c r="N53" i="23"/>
  <c r="L53" i="23"/>
  <c r="J53" i="23"/>
  <c r="H53" i="23"/>
  <c r="N52" i="23"/>
  <c r="L52" i="23"/>
  <c r="J52" i="23"/>
  <c r="H52" i="23"/>
  <c r="N39" i="23"/>
  <c r="L39" i="23"/>
  <c r="J39" i="23"/>
  <c r="H39" i="23"/>
  <c r="N34" i="23"/>
  <c r="L34" i="23"/>
  <c r="J34" i="23"/>
  <c r="H34" i="23"/>
  <c r="N23" i="23"/>
  <c r="L23" i="23"/>
  <c r="J23" i="23"/>
  <c r="H23" i="23"/>
  <c r="N22" i="23"/>
  <c r="L22" i="23"/>
  <c r="J22" i="23"/>
  <c r="H22" i="23"/>
  <c r="N214" i="23"/>
  <c r="N215" i="23" s="1"/>
  <c r="L214" i="23"/>
  <c r="L215" i="23"/>
  <c r="J214" i="23"/>
  <c r="J215" i="23" s="1"/>
  <c r="H214" i="23"/>
  <c r="H215" i="23" s="1"/>
  <c r="N204" i="23"/>
  <c r="L204" i="23"/>
  <c r="J204" i="23"/>
  <c r="H204" i="23"/>
  <c r="N201" i="23"/>
  <c r="L201" i="23"/>
  <c r="J201" i="23"/>
  <c r="H201" i="23"/>
  <c r="N198" i="23"/>
  <c r="L198" i="23"/>
  <c r="J198" i="23"/>
  <c r="H198" i="23"/>
  <c r="N202" i="23"/>
  <c r="L202" i="23"/>
  <c r="J202" i="23"/>
  <c r="H202" i="23"/>
  <c r="N199" i="23"/>
  <c r="L199" i="23"/>
  <c r="J199" i="23"/>
  <c r="H199" i="23"/>
  <c r="N196" i="23"/>
  <c r="L196" i="23"/>
  <c r="J196" i="23"/>
  <c r="H196" i="23"/>
  <c r="N194" i="23"/>
  <c r="L194" i="23"/>
  <c r="J194" i="23"/>
  <c r="H194" i="23"/>
  <c r="N193" i="23"/>
  <c r="L193" i="23"/>
  <c r="J193" i="23"/>
  <c r="H193" i="23"/>
  <c r="N192" i="23"/>
  <c r="L192" i="23"/>
  <c r="J192" i="23"/>
  <c r="H192" i="23"/>
  <c r="N190" i="23"/>
  <c r="L190" i="23"/>
  <c r="J190" i="23"/>
  <c r="H190" i="23"/>
  <c r="N188" i="23"/>
  <c r="L188" i="23"/>
  <c r="J188" i="23"/>
  <c r="H188" i="23"/>
  <c r="N187" i="23"/>
  <c r="L187" i="23"/>
  <c r="J187" i="23"/>
  <c r="H187" i="23"/>
  <c r="N186" i="23"/>
  <c r="L186" i="23"/>
  <c r="J186" i="23"/>
  <c r="H186" i="23"/>
  <c r="N182" i="23"/>
  <c r="L182" i="23"/>
  <c r="J182" i="23"/>
  <c r="H182" i="23"/>
  <c r="N180" i="23"/>
  <c r="L180" i="23"/>
  <c r="J180" i="23"/>
  <c r="H180" i="23"/>
  <c r="N179" i="23"/>
  <c r="L179" i="23"/>
  <c r="J179" i="23"/>
  <c r="H179" i="23"/>
  <c r="N178" i="23"/>
  <c r="L178" i="23"/>
  <c r="J178" i="23"/>
  <c r="H178" i="23"/>
  <c r="N177" i="23"/>
  <c r="L177" i="23"/>
  <c r="J177" i="23"/>
  <c r="H177" i="23"/>
  <c r="N176" i="23"/>
  <c r="L176" i="23"/>
  <c r="J176" i="23"/>
  <c r="H176" i="23"/>
  <c r="N175" i="23"/>
  <c r="L175" i="23"/>
  <c r="J175" i="23"/>
  <c r="H175" i="23"/>
  <c r="N174" i="23"/>
  <c r="L174" i="23"/>
  <c r="J174" i="23"/>
  <c r="H174" i="23"/>
  <c r="N173" i="23"/>
  <c r="L173" i="23"/>
  <c r="J173" i="23"/>
  <c r="H173" i="23"/>
  <c r="N172" i="23"/>
  <c r="L172" i="23"/>
  <c r="J172" i="23"/>
  <c r="H172" i="23"/>
  <c r="N171" i="23"/>
  <c r="L171" i="23"/>
  <c r="J171" i="23"/>
  <c r="H171" i="23"/>
  <c r="N170" i="23"/>
  <c r="L170" i="23"/>
  <c r="J170" i="23"/>
  <c r="H170" i="23"/>
  <c r="N168" i="23"/>
  <c r="L168" i="23"/>
  <c r="J168" i="23"/>
  <c r="H168" i="23"/>
  <c r="N167" i="23"/>
  <c r="L167" i="23"/>
  <c r="J167" i="23"/>
  <c r="H167" i="23"/>
  <c r="N165" i="23"/>
  <c r="L165" i="23"/>
  <c r="J165" i="23"/>
  <c r="H165" i="23"/>
  <c r="N163" i="23"/>
  <c r="L163" i="23"/>
  <c r="J163" i="23"/>
  <c r="H163" i="23"/>
  <c r="N161" i="23"/>
  <c r="L161" i="23"/>
  <c r="J161" i="23"/>
  <c r="H161" i="23"/>
  <c r="N160" i="23"/>
  <c r="L160" i="23"/>
  <c r="J160" i="23"/>
  <c r="H160" i="23"/>
  <c r="N159" i="23"/>
  <c r="L159" i="23"/>
  <c r="J159" i="23"/>
  <c r="H159" i="23"/>
  <c r="N158" i="23"/>
  <c r="L158" i="23"/>
  <c r="J158" i="23"/>
  <c r="H158" i="23"/>
  <c r="N157" i="23"/>
  <c r="L157" i="23"/>
  <c r="J157" i="23"/>
  <c r="H157" i="23"/>
  <c r="N154" i="23"/>
  <c r="L154" i="23"/>
  <c r="J154" i="23"/>
  <c r="H154" i="23"/>
  <c r="N153" i="23"/>
  <c r="L153" i="23"/>
  <c r="J153" i="23"/>
  <c r="H153" i="23"/>
  <c r="O153" i="23" s="1"/>
  <c r="N152" i="23"/>
  <c r="L152" i="23"/>
  <c r="J152" i="23"/>
  <c r="H152" i="23"/>
  <c r="N151" i="23"/>
  <c r="L151" i="23"/>
  <c r="J151" i="23"/>
  <c r="H151" i="23"/>
  <c r="O151" i="23" s="1"/>
  <c r="N150" i="23"/>
  <c r="L150" i="23"/>
  <c r="J150" i="23"/>
  <c r="H150" i="23"/>
  <c r="N149" i="23"/>
  <c r="L149" i="23"/>
  <c r="J149" i="23"/>
  <c r="H149" i="23"/>
  <c r="N148" i="23"/>
  <c r="L148" i="23"/>
  <c r="J148" i="23"/>
  <c r="H148" i="23"/>
  <c r="N147" i="23"/>
  <c r="L147" i="23"/>
  <c r="J147" i="23"/>
  <c r="H147" i="23"/>
  <c r="O147" i="23" s="1"/>
  <c r="N146" i="23"/>
  <c r="L146" i="23"/>
  <c r="J146" i="23"/>
  <c r="H146" i="23"/>
  <c r="N145" i="23"/>
  <c r="L145" i="23"/>
  <c r="J145" i="23"/>
  <c r="H145" i="23"/>
  <c r="O145" i="23" s="1"/>
  <c r="N144" i="23"/>
  <c r="L144" i="23"/>
  <c r="J144" i="23"/>
  <c r="H144" i="23"/>
  <c r="N141" i="23"/>
  <c r="L141" i="23"/>
  <c r="J141" i="23"/>
  <c r="H141" i="23"/>
  <c r="N140" i="23"/>
  <c r="L140" i="23"/>
  <c r="J140" i="23"/>
  <c r="H140" i="23"/>
  <c r="N123" i="23"/>
  <c r="L123" i="23"/>
  <c r="J123" i="23"/>
  <c r="H123" i="23"/>
  <c r="N116" i="23"/>
  <c r="L116" i="23"/>
  <c r="J116" i="23"/>
  <c r="H116" i="23"/>
  <c r="N115" i="23"/>
  <c r="L115" i="23"/>
  <c r="J115" i="23"/>
  <c r="H115" i="23"/>
  <c r="N114" i="23"/>
  <c r="L114" i="23"/>
  <c r="J114" i="23"/>
  <c r="H114" i="23"/>
  <c r="N110" i="23"/>
  <c r="L110" i="23"/>
  <c r="J110" i="23"/>
  <c r="H110" i="23"/>
  <c r="N109" i="23"/>
  <c r="L109" i="23"/>
  <c r="J109" i="23"/>
  <c r="H109" i="23"/>
  <c r="N108" i="23"/>
  <c r="L108" i="23"/>
  <c r="J108" i="23"/>
  <c r="H108" i="23"/>
  <c r="N107" i="23"/>
  <c r="L107" i="23"/>
  <c r="J107" i="23"/>
  <c r="H107" i="23"/>
  <c r="N106" i="23"/>
  <c r="L106" i="23"/>
  <c r="J106" i="23"/>
  <c r="H106" i="23"/>
  <c r="N105" i="23"/>
  <c r="L105" i="23"/>
  <c r="J105" i="23"/>
  <c r="H105" i="23"/>
  <c r="N96" i="23"/>
  <c r="L96" i="23"/>
  <c r="J96" i="23"/>
  <c r="H96" i="23"/>
  <c r="N95" i="23"/>
  <c r="L95" i="23"/>
  <c r="J95" i="23"/>
  <c r="H95" i="23"/>
  <c r="N90" i="23"/>
  <c r="L90" i="23"/>
  <c r="J90" i="23"/>
  <c r="H90" i="23"/>
  <c r="N88" i="23"/>
  <c r="L88" i="23"/>
  <c r="J88" i="23"/>
  <c r="H88" i="23"/>
  <c r="N87" i="23"/>
  <c r="L87" i="23"/>
  <c r="J87" i="23"/>
  <c r="H87" i="23"/>
  <c r="N86" i="23"/>
  <c r="L86" i="23"/>
  <c r="J86" i="23"/>
  <c r="H86" i="23"/>
  <c r="N85" i="23"/>
  <c r="L85" i="23"/>
  <c r="J85" i="23"/>
  <c r="H85" i="23"/>
  <c r="N83" i="23"/>
  <c r="L83" i="23"/>
  <c r="J83" i="23"/>
  <c r="H83" i="23"/>
  <c r="N82" i="23"/>
  <c r="L82" i="23"/>
  <c r="J82" i="23"/>
  <c r="H82" i="23"/>
  <c r="N80" i="23"/>
  <c r="L80" i="23"/>
  <c r="J80" i="23"/>
  <c r="H80" i="23"/>
  <c r="N79" i="23"/>
  <c r="L79" i="23"/>
  <c r="J79" i="23"/>
  <c r="H79" i="23"/>
  <c r="N78" i="23"/>
  <c r="L78" i="23"/>
  <c r="J78" i="23"/>
  <c r="H78" i="23"/>
  <c r="N77" i="23"/>
  <c r="L77" i="23"/>
  <c r="J77" i="23"/>
  <c r="H77" i="23"/>
  <c r="N76" i="23"/>
  <c r="L76" i="23"/>
  <c r="J76" i="23"/>
  <c r="H76" i="23"/>
  <c r="N70" i="23"/>
  <c r="L70" i="23"/>
  <c r="J70" i="23"/>
  <c r="H70" i="23"/>
  <c r="N69" i="23"/>
  <c r="L69" i="23"/>
  <c r="J69" i="23"/>
  <c r="H69" i="23"/>
  <c r="N61" i="23"/>
  <c r="L61" i="23"/>
  <c r="J61" i="23"/>
  <c r="H61" i="23"/>
  <c r="N57" i="23"/>
  <c r="L57" i="23"/>
  <c r="J57" i="23"/>
  <c r="H57" i="23"/>
  <c r="N56" i="23"/>
  <c r="L56" i="23"/>
  <c r="J56" i="23"/>
  <c r="H56" i="23"/>
  <c r="N55" i="23"/>
  <c r="L55" i="23"/>
  <c r="J55" i="23"/>
  <c r="H55" i="23"/>
  <c r="N50" i="23"/>
  <c r="L50" i="23"/>
  <c r="J50" i="23"/>
  <c r="H50" i="23"/>
  <c r="N49" i="23"/>
  <c r="L49" i="23"/>
  <c r="J49" i="23"/>
  <c r="H49" i="23"/>
  <c r="N48" i="23"/>
  <c r="L48" i="23"/>
  <c r="J48" i="23"/>
  <c r="H48" i="23"/>
  <c r="N47" i="23"/>
  <c r="L47" i="23"/>
  <c r="J47" i="23"/>
  <c r="H47" i="23"/>
  <c r="N44" i="23"/>
  <c r="L44" i="23"/>
  <c r="J44" i="23"/>
  <c r="H44" i="23"/>
  <c r="N43" i="23"/>
  <c r="L43" i="23"/>
  <c r="J43" i="23"/>
  <c r="H43" i="23"/>
  <c r="N42" i="23"/>
  <c r="L42" i="23"/>
  <c r="J42" i="23"/>
  <c r="H42" i="23"/>
  <c r="N41" i="23"/>
  <c r="L41" i="23"/>
  <c r="J41" i="23"/>
  <c r="H41" i="23"/>
  <c r="N30" i="23"/>
  <c r="L30" i="23"/>
  <c r="J30" i="23"/>
  <c r="H30" i="23"/>
  <c r="N27" i="23"/>
  <c r="L27" i="23"/>
  <c r="J27" i="23"/>
  <c r="H27" i="23"/>
  <c r="N26" i="23"/>
  <c r="L26" i="23"/>
  <c r="J26" i="23"/>
  <c r="H26" i="23"/>
  <c r="N25" i="23"/>
  <c r="L25" i="23"/>
  <c r="J25" i="23"/>
  <c r="H25" i="23"/>
  <c r="N24" i="23"/>
  <c r="L24" i="23"/>
  <c r="J24" i="23"/>
  <c r="H24" i="23"/>
  <c r="N21" i="23"/>
  <c r="L21" i="23"/>
  <c r="J21" i="23"/>
  <c r="H21" i="23"/>
  <c r="N19" i="23"/>
  <c r="L19" i="23"/>
  <c r="J19" i="23"/>
  <c r="H19" i="23"/>
  <c r="N16" i="23"/>
  <c r="L16" i="23"/>
  <c r="J16" i="23"/>
  <c r="H16" i="23"/>
  <c r="N15" i="23"/>
  <c r="L15" i="23"/>
  <c r="J15" i="23"/>
  <c r="H15" i="23"/>
  <c r="N14" i="23"/>
  <c r="L14" i="23"/>
  <c r="J14" i="23"/>
  <c r="H14" i="23"/>
  <c r="N13" i="23"/>
  <c r="L13" i="23"/>
  <c r="J13" i="23"/>
  <c r="H13" i="23"/>
  <c r="N12" i="23"/>
  <c r="L12" i="23"/>
  <c r="J12" i="23"/>
  <c r="H12" i="23"/>
  <c r="N11" i="23"/>
  <c r="L11" i="23"/>
  <c r="J11" i="23"/>
  <c r="H11" i="23"/>
  <c r="N10" i="23"/>
  <c r="L10" i="23"/>
  <c r="J10" i="23"/>
  <c r="H10" i="23"/>
  <c r="N9" i="23"/>
  <c r="L9" i="23"/>
  <c r="J9" i="23"/>
  <c r="H9" i="23"/>
  <c r="J229" i="23" l="1"/>
  <c r="O165" i="23"/>
  <c r="O168" i="23"/>
  <c r="O206" i="23"/>
  <c r="O22" i="23"/>
  <c r="O34" i="23"/>
  <c r="O52" i="23"/>
  <c r="O72" i="23"/>
  <c r="O222" i="23"/>
  <c r="O207" i="23"/>
  <c r="O200" i="23"/>
  <c r="J212" i="23"/>
  <c r="L212" i="23"/>
  <c r="O201" i="23"/>
  <c r="O113" i="23"/>
  <c r="O143" i="23"/>
  <c r="O203" i="23"/>
  <c r="H212" i="23"/>
  <c r="N212" i="23"/>
  <c r="O23" i="23"/>
  <c r="L229" i="23"/>
  <c r="O10" i="23"/>
  <c r="O69" i="23"/>
  <c r="O175" i="23"/>
  <c r="O26" i="23"/>
  <c r="O42" i="23"/>
  <c r="O44" i="23"/>
  <c r="O50" i="23"/>
  <c r="O61" i="23"/>
  <c r="O86" i="23"/>
  <c r="O154" i="23"/>
  <c r="O177" i="23"/>
  <c r="O179" i="23"/>
  <c r="J35" i="23"/>
  <c r="O80" i="23"/>
  <c r="O83" i="23"/>
  <c r="O47" i="23"/>
  <c r="O114" i="23"/>
  <c r="O180" i="23"/>
  <c r="O70" i="23"/>
  <c r="O85" i="23"/>
  <c r="O60" i="23"/>
  <c r="N45" i="23"/>
  <c r="O95" i="23"/>
  <c r="O105" i="23"/>
  <c r="O109" i="23"/>
  <c r="N17" i="23"/>
  <c r="O144" i="23"/>
  <c r="O148" i="23"/>
  <c r="O152" i="23"/>
  <c r="O182" i="23"/>
  <c r="O193" i="23"/>
  <c r="O141" i="23"/>
  <c r="O41" i="23"/>
  <c r="O49" i="23"/>
  <c r="O57" i="23"/>
  <c r="L121" i="23"/>
  <c r="O116" i="23"/>
  <c r="O176" i="23"/>
  <c r="O178" i="23"/>
  <c r="O77" i="23"/>
  <c r="O90" i="23"/>
  <c r="O110" i="23"/>
  <c r="H121" i="23"/>
  <c r="H17" i="23"/>
  <c r="O25" i="23"/>
  <c r="O163" i="23"/>
  <c r="O186" i="23"/>
  <c r="O194" i="23"/>
  <c r="O199" i="23"/>
  <c r="O204" i="23"/>
  <c r="O123" i="23"/>
  <c r="O32" i="23"/>
  <c r="L35" i="23"/>
  <c r="O115" i="23"/>
  <c r="O161" i="23"/>
  <c r="O214" i="23"/>
  <c r="O215" i="23" s="1"/>
  <c r="O12" i="23"/>
  <c r="O16" i="23"/>
  <c r="O21" i="23"/>
  <c r="O48" i="23"/>
  <c r="O76" i="23"/>
  <c r="O107" i="23"/>
  <c r="O159" i="23"/>
  <c r="O173" i="23"/>
  <c r="O192" i="23"/>
  <c r="O198" i="23"/>
  <c r="O29" i="23"/>
  <c r="O98" i="23"/>
  <c r="O164" i="23"/>
  <c r="O184" i="23"/>
  <c r="O189" i="23"/>
  <c r="O205" i="23"/>
  <c r="O149" i="23"/>
  <c r="O170" i="23"/>
  <c r="O197" i="23"/>
  <c r="N35" i="23"/>
  <c r="O188" i="23"/>
  <c r="L17" i="23"/>
  <c r="O43" i="23"/>
  <c r="J74" i="23"/>
  <c r="O55" i="23"/>
  <c r="O88" i="23"/>
  <c r="O150" i="23"/>
  <c r="O160" i="23"/>
  <c r="L45" i="23"/>
  <c r="O104" i="23"/>
  <c r="O120" i="23"/>
  <c r="O30" i="23"/>
  <c r="O56" i="23"/>
  <c r="O202" i="23"/>
  <c r="H45" i="23"/>
  <c r="J17" i="23"/>
  <c r="O157" i="23"/>
  <c r="J45" i="23"/>
  <c r="L74" i="23"/>
  <c r="O82" i="23"/>
  <c r="O87" i="23"/>
  <c r="O96" i="23"/>
  <c r="O108" i="23"/>
  <c r="O158" i="23"/>
  <c r="O172" i="23"/>
  <c r="O196" i="23"/>
  <c r="O39" i="23"/>
  <c r="O53" i="23"/>
  <c r="O73" i="23"/>
  <c r="N229" i="23"/>
  <c r="O167" i="23"/>
  <c r="J121" i="23"/>
  <c r="H74" i="23"/>
  <c r="O171" i="23"/>
  <c r="O54" i="23"/>
  <c r="O11" i="23"/>
  <c r="O13" i="23"/>
  <c r="O15" i="23"/>
  <c r="O19" i="23"/>
  <c r="O24" i="23"/>
  <c r="O27" i="23"/>
  <c r="N74" i="23"/>
  <c r="O79" i="23"/>
  <c r="O106" i="23"/>
  <c r="O146" i="23"/>
  <c r="O174" i="23"/>
  <c r="O187" i="23"/>
  <c r="O190" i="23"/>
  <c r="O224" i="23"/>
  <c r="O59" i="23"/>
  <c r="O103" i="23"/>
  <c r="O183" i="23"/>
  <c r="O185" i="23"/>
  <c r="O14" i="23"/>
  <c r="O78" i="23"/>
  <c r="O38" i="23"/>
  <c r="H35" i="23"/>
  <c r="O140" i="23"/>
  <c r="O9" i="23"/>
  <c r="N121" i="23"/>
  <c r="O229" i="23" l="1"/>
  <c r="O212" i="23"/>
  <c r="O35" i="23"/>
  <c r="J230" i="23"/>
  <c r="J231" i="23" s="1"/>
  <c r="J232" i="23" s="1"/>
  <c r="O121" i="23"/>
  <c r="O74" i="23"/>
  <c r="L230" i="23"/>
  <c r="L231" i="23" s="1"/>
  <c r="L232" i="23" s="1"/>
  <c r="N230" i="23"/>
  <c r="N231" i="23" s="1"/>
  <c r="O17" i="23"/>
  <c r="H230" i="23"/>
  <c r="H231" i="23" s="1"/>
  <c r="H232" i="23" s="1"/>
  <c r="O45" i="23"/>
  <c r="N232" i="23" l="1"/>
  <c r="O230" i="23"/>
  <c r="O231" i="23" s="1"/>
  <c r="O232" i="23" l="1"/>
</calcChain>
</file>

<file path=xl/sharedStrings.xml><?xml version="1.0" encoding="utf-8"?>
<sst xmlns="http://schemas.openxmlformats.org/spreadsheetml/2006/main" count="661" uniqueCount="339">
  <si>
    <t>Unit</t>
  </si>
  <si>
    <t>GENERAL REQUIREMENTS</t>
  </si>
  <si>
    <t>Granular Base - 100 mm Thick for Roads, Sidewalks and Roadside Barriers</t>
  </si>
  <si>
    <t>Project Record Documents</t>
  </si>
  <si>
    <t>Reference Specifications</t>
  </si>
  <si>
    <t>Temporary Utilities and Lighting</t>
  </si>
  <si>
    <t>Temporary Structures</t>
  </si>
  <si>
    <t>Temporary Facilities</t>
  </si>
  <si>
    <t>Traffic Control, Vehicle Access and Parking</t>
  </si>
  <si>
    <t>Environmental Protection</t>
  </si>
  <si>
    <t>Project Identification</t>
  </si>
  <si>
    <t>Concrete Reinforcement</t>
  </si>
  <si>
    <t>Concrete Walks, Curbs and Gutters</t>
  </si>
  <si>
    <t>Cast-In-Place Concrete</t>
  </si>
  <si>
    <t>Precast Concrete</t>
  </si>
  <si>
    <t>01</t>
  </si>
  <si>
    <t>03</t>
  </si>
  <si>
    <t>26</t>
  </si>
  <si>
    <t>Cathodic Protection</t>
  </si>
  <si>
    <t>Roadway Lighting</t>
  </si>
  <si>
    <t>Aggregates and Granular Materials</t>
  </si>
  <si>
    <t>Clearing and Grubbing</t>
  </si>
  <si>
    <t>Shrub and Tree Preservation</t>
  </si>
  <si>
    <t>Dust Control</t>
  </si>
  <si>
    <t>Reshape Granular Roadbed</t>
  </si>
  <si>
    <t>Reshape Existing Subgrade</t>
  </si>
  <si>
    <t>Rock removal</t>
  </si>
  <si>
    <t>Controlled Density Fill</t>
  </si>
  <si>
    <t>Gabions</t>
  </si>
  <si>
    <t>Riprap</t>
  </si>
  <si>
    <t>31</t>
  </si>
  <si>
    <t>Pavement Surface Cleaning and Removal of Pavement Markings</t>
  </si>
  <si>
    <t>Cold Milling</t>
  </si>
  <si>
    <t>Full Depth Reclamation</t>
  </si>
  <si>
    <t>Sealing Pavement Cracks for Maintenance Purposes</t>
  </si>
  <si>
    <t>Pavement Crack Cleaning and Filling Prior to Overlay</t>
  </si>
  <si>
    <t>Asphalt Tack Coat</t>
  </si>
  <si>
    <t>Asphalt Prime</t>
  </si>
  <si>
    <t>Surface Treatments</t>
  </si>
  <si>
    <t>Portland Cement Concrete Pavement</t>
  </si>
  <si>
    <t>Roller Compacted Concrete Paving</t>
  </si>
  <si>
    <t>Unit Paving</t>
  </si>
  <si>
    <t>Painted Pavement Markings</t>
  </si>
  <si>
    <t>Chain Link Fences and Gates</t>
  </si>
  <si>
    <t>Topsoil and Finish Grading</t>
  </si>
  <si>
    <t>Hydraulic Seeding</t>
  </si>
  <si>
    <t>Seeding</t>
  </si>
  <si>
    <t>Sodding</t>
  </si>
  <si>
    <t>Planting of Trees, Shrubs and Ground Cover</t>
  </si>
  <si>
    <t>32</t>
  </si>
  <si>
    <t>CCTV Inspection of Pipelines</t>
  </si>
  <si>
    <t>Cleaning of Sewers</t>
  </si>
  <si>
    <t>Trenchless Sewer Pipe Bursting</t>
  </si>
  <si>
    <t xml:space="preserve">Cured-In-Place Pipe Liners </t>
  </si>
  <si>
    <t>Waterworks</t>
  </si>
  <si>
    <t>Sanitary Sewers</t>
  </si>
  <si>
    <t>Sewage Forcemains</t>
  </si>
  <si>
    <t>Storm Sewers</t>
  </si>
  <si>
    <t>Manholes and Catchbasins</t>
  </si>
  <si>
    <t>33</t>
  </si>
  <si>
    <t>Traffic Signals</t>
  </si>
  <si>
    <t>34</t>
  </si>
  <si>
    <t>Hot Mix Asphalt Concrete Paving</t>
  </si>
  <si>
    <t>Superpave Hot Mix Asphalt Concrete Paving</t>
  </si>
  <si>
    <t>Division</t>
  </si>
  <si>
    <t>Section</t>
  </si>
  <si>
    <t>Item No.</t>
  </si>
  <si>
    <t>01 33 01</t>
  </si>
  <si>
    <t>01 42 00</t>
  </si>
  <si>
    <t>01 51 01</t>
  </si>
  <si>
    <t>01 52 01</t>
  </si>
  <si>
    <t>01 53 01</t>
  </si>
  <si>
    <t>01 55 00</t>
  </si>
  <si>
    <t>01 57 01</t>
  </si>
  <si>
    <t>01 58 01</t>
  </si>
  <si>
    <t>03 20 01</t>
  </si>
  <si>
    <t>03 30 20</t>
  </si>
  <si>
    <t>03 30 53</t>
  </si>
  <si>
    <t>03 40 01</t>
  </si>
  <si>
    <t>26 42 13</t>
  </si>
  <si>
    <t>26 56 01</t>
  </si>
  <si>
    <t>31 05 17</t>
  </si>
  <si>
    <t>31 11 01</t>
  </si>
  <si>
    <t>31 11 41</t>
  </si>
  <si>
    <t>31 15 60</t>
  </si>
  <si>
    <t>31 22 01</t>
  </si>
  <si>
    <t>31 22 16</t>
  </si>
  <si>
    <t>31 22 16.1</t>
  </si>
  <si>
    <t>31 23 01</t>
  </si>
  <si>
    <t>31 23 17</t>
  </si>
  <si>
    <t xml:space="preserve">31 23 23 </t>
  </si>
  <si>
    <t>31 24 13</t>
  </si>
  <si>
    <t>31 32 19</t>
  </si>
  <si>
    <t>31 36 13</t>
  </si>
  <si>
    <t>31 37 10</t>
  </si>
  <si>
    <t>32 01 11</t>
  </si>
  <si>
    <t>32 01 16.7</t>
  </si>
  <si>
    <t>32 01 16.8</t>
  </si>
  <si>
    <t>32 01 17.6</t>
  </si>
  <si>
    <t>32 01 17.7</t>
  </si>
  <si>
    <t>32 11 16.1</t>
  </si>
  <si>
    <t>32 11 23</t>
  </si>
  <si>
    <t>32 12 13.1</t>
  </si>
  <si>
    <t>32 12 13.2</t>
  </si>
  <si>
    <t>32 12 16</t>
  </si>
  <si>
    <t>32 12 17</t>
  </si>
  <si>
    <t>32 12 33</t>
  </si>
  <si>
    <t>32 13 13</t>
  </si>
  <si>
    <t>32 13 16.1</t>
  </si>
  <si>
    <t>32 14 01</t>
  </si>
  <si>
    <t>32 17 23</t>
  </si>
  <si>
    <t>32 31 13</t>
  </si>
  <si>
    <t>32 91 21</t>
  </si>
  <si>
    <t>32 92 19</t>
  </si>
  <si>
    <t>32 92 20</t>
  </si>
  <si>
    <t>32 92 23</t>
  </si>
  <si>
    <t>32 93 01</t>
  </si>
  <si>
    <t>33 01 30.1</t>
  </si>
  <si>
    <t>33 01 30.2</t>
  </si>
  <si>
    <t>33 05 23</t>
  </si>
  <si>
    <t>33 05 24</t>
  </si>
  <si>
    <t>33 11 01</t>
  </si>
  <si>
    <t>Granular Sub-Base</t>
  </si>
  <si>
    <t>Water</t>
  </si>
  <si>
    <t>Storm</t>
  </si>
  <si>
    <t>Roads</t>
  </si>
  <si>
    <t>33 30 01</t>
  </si>
  <si>
    <t>33 40 01</t>
  </si>
  <si>
    <t>33 34 01</t>
  </si>
  <si>
    <t>33 42 13</t>
  </si>
  <si>
    <t>33 44 01</t>
  </si>
  <si>
    <t>34 41 13</t>
  </si>
  <si>
    <t>Subtotal of all Divisions</t>
  </si>
  <si>
    <t>Total
$</t>
  </si>
  <si>
    <t>Unit Price
$</t>
  </si>
  <si>
    <t>GST @ 5%</t>
  </si>
  <si>
    <t>TOTAL</t>
  </si>
  <si>
    <t>Residential Driveway Crossovers (in addition to Sidewalk)</t>
  </si>
  <si>
    <t>Commercial Driveway Crossovers, 150mm Thick with Reinforcement (in addition to sidewalk)</t>
  </si>
  <si>
    <t>Type</t>
  </si>
  <si>
    <t>Type 'A'   Pole, Luminaire and Base Complete</t>
  </si>
  <si>
    <t>Type 'B' (Cobra Head Pole), Luminaire, and Base Complete</t>
  </si>
  <si>
    <t>Trenching, Conduit &amp; Conductor</t>
  </si>
  <si>
    <t>Junction Boxes</t>
  </si>
  <si>
    <t>Strip Topsoil (To Stockpile)</t>
  </si>
  <si>
    <t>Rough Site Grading</t>
  </si>
  <si>
    <t>Site Grading (Landscaping Only)</t>
  </si>
  <si>
    <t>400 mm Thick - Road Structure</t>
  </si>
  <si>
    <t>200 mm Thick - Sidewalks &amp; Driveways</t>
  </si>
  <si>
    <t>100 mm Thick for Road Structure &amp; Sidewalks</t>
  </si>
  <si>
    <t>100 mm Thick for Driveways &amp; Bike Paths</t>
  </si>
  <si>
    <t>CONCRETE</t>
  </si>
  <si>
    <t>ELECTRICAL</t>
  </si>
  <si>
    <t>EARTHWORKS</t>
  </si>
  <si>
    <t>UTILITIES</t>
  </si>
  <si>
    <t>TRANSPORTATION</t>
  </si>
  <si>
    <t>Incidental</t>
  </si>
  <si>
    <t>Sidewalks and Ramps</t>
  </si>
  <si>
    <t>Infill Strips</t>
  </si>
  <si>
    <t>Curb and Gutter</t>
  </si>
  <si>
    <t>Limestone Infill</t>
  </si>
  <si>
    <t>Adjust Existing Catchbasins, Manhole and utility Covers</t>
  </si>
  <si>
    <t>1</t>
  </si>
  <si>
    <t>1, 2</t>
  </si>
  <si>
    <t>m</t>
  </si>
  <si>
    <t>each</t>
  </si>
  <si>
    <t>lump sum</t>
  </si>
  <si>
    <t>sq m</t>
  </si>
  <si>
    <t>lin m</t>
  </si>
  <si>
    <t>cu m</t>
  </si>
  <si>
    <t xml:space="preserve">sq m </t>
  </si>
  <si>
    <t xml:space="preserve">1, 2 </t>
  </si>
  <si>
    <t>## mm Thick Lower Course # 2</t>
  </si>
  <si>
    <t>## mm Thick Upper Course # 2</t>
  </si>
  <si>
    <t>Extruded Curb</t>
  </si>
  <si>
    <t>Sidewalks</t>
  </si>
  <si>
    <t>Driveways</t>
  </si>
  <si>
    <t>## mm Thick Lower Course</t>
  </si>
  <si>
    <t>## mm Thick Upper Course</t>
  </si>
  <si>
    <t>1 to 7</t>
  </si>
  <si>
    <t>Growing Medium</t>
  </si>
  <si>
    <t>Import Topsoil</t>
  </si>
  <si>
    <t xml:space="preserve">1 to 3 </t>
  </si>
  <si>
    <t>Trees</t>
  </si>
  <si>
    <t>Ground Cover</t>
  </si>
  <si>
    <t>Tree Grates</t>
  </si>
  <si>
    <t>Cleaning</t>
  </si>
  <si>
    <t>hours</t>
  </si>
  <si>
    <t>1 to 8</t>
  </si>
  <si>
    <t xml:space="preserve">1 to 8 </t>
  </si>
  <si>
    <t>Pipe Bursting</t>
  </si>
  <si>
    <t>Connect HDPE to Manhole</t>
  </si>
  <si>
    <t>Mob and Demob for Temp Flow Management Systems Only</t>
  </si>
  <si>
    <t>Removal of Intruding Connections (Excludes Cast Iron)</t>
  </si>
  <si>
    <t>By-Pass Pumping</t>
  </si>
  <si>
    <t>Service Connection Interface  Sealing</t>
  </si>
  <si>
    <t>1 to 12</t>
  </si>
  <si>
    <t>Test Points</t>
  </si>
  <si>
    <t>Air Valve Chamber c/w Drain &amp; Vent</t>
  </si>
  <si>
    <t>Watermain Undercrossing c/w Casing Pipe</t>
  </si>
  <si>
    <t>Hydrant Assembly c/w Storz Connection</t>
  </si>
  <si>
    <t>Testing and Commissioning</t>
  </si>
  <si>
    <t>Other Fittings</t>
  </si>
  <si>
    <t>Sanitary Force Main Undercrossing c/w Casing Pipe</t>
  </si>
  <si>
    <r>
      <t>Tie-In Mains</t>
    </r>
    <r>
      <rPr>
        <i/>
        <sz val="11"/>
        <rFont val="Arial Narrow"/>
        <family val="2"/>
      </rPr>
      <t xml:space="preserve"> {specify stn}</t>
    </r>
  </si>
  <si>
    <r>
      <t xml:space="preserve">Tie-In Mains </t>
    </r>
    <r>
      <rPr>
        <i/>
        <sz val="11"/>
        <rFont val="Arial Narrow"/>
        <family val="2"/>
      </rPr>
      <t>{specify stn}</t>
    </r>
  </si>
  <si>
    <t>Sanitary Services ## Dia -  Service Pipe - DR 28 PVC</t>
  </si>
  <si>
    <t>Watermains - ### mm dia. DR 18 PVC</t>
  </si>
  <si>
    <t>Sanitary Mains - ### mm dia DR 35 PVC</t>
  </si>
  <si>
    <t>Sanitary Services ## Dia - Mainline Wye, I.C., Brooks Box and Connections</t>
  </si>
  <si>
    <t>Sanitary Force Mains - ## mm dia HDPE</t>
  </si>
  <si>
    <t>Storm Mains - ### mm dia DR35 PVC</t>
  </si>
  <si>
    <t>Storm Services, ### Dia - Mainline Wye, I.C., Brooks Box and Connection</t>
  </si>
  <si>
    <t>Storm Services ### Dia -  Service Pipe - DR 28 PVC</t>
  </si>
  <si>
    <r>
      <t>Perforated Drain Pipe ### Dia</t>
    </r>
    <r>
      <rPr>
        <i/>
        <sz val="11"/>
        <rFont val="Arial Narrow"/>
        <family val="2"/>
      </rPr>
      <t xml:space="preserve"> {Type}</t>
    </r>
  </si>
  <si>
    <t>Catch Basin Leads ### Dia (does not include Catch Basin)</t>
  </si>
  <si>
    <t>Lawn Basin Leads ### Dia (does not include Lawn Basin)</t>
  </si>
  <si>
    <t>Inline Gate Valves {Size}</t>
  </si>
  <si>
    <t>Crosses {Size}</t>
  </si>
  <si>
    <t>Tees {Size}</t>
  </si>
  <si>
    <t>Bends  {Size}</t>
  </si>
  <si>
    <t>Reducers  {Size}</t>
  </si>
  <si>
    <t>Blind Flanges  {Size}</t>
  </si>
  <si>
    <t>Caps  {Size}</t>
  </si>
  <si>
    <t>Air-Release and or Air-Vacuum Valves  {Size}</t>
  </si>
  <si>
    <t>Combination Valves Air Valves   {Size}</t>
  </si>
  <si>
    <t>Hot Taps  {Size}</t>
  </si>
  <si>
    <t>Water Services ## mm Dia  (saddle, corp stop, curbstop, connections)</t>
  </si>
  <si>
    <t xml:space="preserve">Water Service Line ## mm Dia Municipex </t>
  </si>
  <si>
    <t>Inline Valves c/w Valve Box  {Size}</t>
  </si>
  <si>
    <t>Air Valve Chamber c/w Drain &amp; Vent  {Size}</t>
  </si>
  <si>
    <t>Pipe Culvert - ### mm dia CSP</t>
  </si>
  <si>
    <t>End Walls</t>
  </si>
  <si>
    <t>CSP Flume</t>
  </si>
  <si>
    <t>#### Dia Manhole Base, Benching, H20 Lid/Slab, Cast Frame/Cover</t>
  </si>
  <si>
    <t>#### Dia Manhole Barrel Riser Section</t>
  </si>
  <si>
    <t>Drop Structure {Size, Type}</t>
  </si>
  <si>
    <t>#### Dia  Dry Well  Base, H20 Lid/Slab, Cast Frame/Cover</t>
  </si>
  <si>
    <t>#### Dia Dry Well Barrel Riser Section</t>
  </si>
  <si>
    <t>Catch Basins Top Inlet (not including lead)</t>
  </si>
  <si>
    <t>Catch Basins Side Inlet (not including lead)</t>
  </si>
  <si>
    <t>Lawn Drain (not including lead)</t>
  </si>
  <si>
    <t>Reposition Existing Catchbasins (does not include lead)</t>
  </si>
  <si>
    <t>Storm Water Retention / Treatment System</t>
  </si>
  <si>
    <t>Re-Spread Topsoil (From Stockpile)</t>
  </si>
  <si>
    <t>ROADS AND SITE IMPROVEMENTS</t>
  </si>
  <si>
    <t>Permanent Pavement Patching</t>
  </si>
  <si>
    <t>Service Reconnection</t>
  </si>
  <si>
    <t>Sewer Lining</t>
  </si>
  <si>
    <t>Service Connection Re-Instatement</t>
  </si>
  <si>
    <t>Root Cutting</t>
  </si>
  <si>
    <t>Pipe Culverts</t>
  </si>
  <si>
    <t>Subtotal Division 03 - Concrete</t>
  </si>
  <si>
    <t>Subtotal Division 26 - Electrical</t>
  </si>
  <si>
    <t>Subtotal Division 31 - Earthworks</t>
  </si>
  <si>
    <t>Subtotal Division 34 - Transportation</t>
  </si>
  <si>
    <t>Subtotal Division 32 - Roads and Site Improvements</t>
  </si>
  <si>
    <t>Subtotal Division 33 - Utilities</t>
  </si>
  <si>
    <t>Subtotal Division 01 - General Requirements</t>
  </si>
  <si>
    <t>Excavation, Trenching and Backfilling
(underground utility and related infrastructure only)</t>
  </si>
  <si>
    <t>33 49 23</t>
  </si>
  <si>
    <t>Inspection and Testing</t>
  </si>
  <si>
    <t>Flushing</t>
  </si>
  <si>
    <t xml:space="preserve">1, 3 </t>
  </si>
  <si>
    <t>1, 4</t>
  </si>
  <si>
    <t>1, 5</t>
  </si>
  <si>
    <t>1, 6</t>
  </si>
  <si>
    <t>1, 3</t>
  </si>
  <si>
    <t>1, 2, 5, 6</t>
  </si>
  <si>
    <t>1, 3, 5, 6</t>
  </si>
  <si>
    <t>1, 4, 5, 6</t>
  </si>
  <si>
    <t>1, 2, 3</t>
  </si>
  <si>
    <t>1, 2, 3, 4</t>
  </si>
  <si>
    <t>Common Excavation</t>
  </si>
  <si>
    <t>Replace Unsuitable Subgrade</t>
  </si>
  <si>
    <t>Double Haul</t>
  </si>
  <si>
    <t>Peat Excavation</t>
  </si>
  <si>
    <t>1, 7</t>
  </si>
  <si>
    <t>1, 2, 4, 5, 6</t>
  </si>
  <si>
    <t>1, 3, 4, 5, 6</t>
  </si>
  <si>
    <t>1, 3, 3</t>
  </si>
  <si>
    <t>1, 10</t>
  </si>
  <si>
    <t>1, 11</t>
  </si>
  <si>
    <t>1, 14</t>
  </si>
  <si>
    <t>1, 12, 13</t>
  </si>
  <si>
    <t>1, 8</t>
  </si>
  <si>
    <t>1, 9</t>
  </si>
  <si>
    <t>Blow Off</t>
  </si>
  <si>
    <t>Concrete Bedding / Controled density Fill</t>
  </si>
  <si>
    <t>1 to 9</t>
  </si>
  <si>
    <t>Est. Qty.</t>
  </si>
  <si>
    <t>River of Golden Dreams Weir and Fishway</t>
  </si>
  <si>
    <t>0029.364</t>
  </si>
  <si>
    <t>SCHEDULE OF QUANTITIES AND PRICES</t>
  </si>
  <si>
    <t>1.01</t>
  </si>
  <si>
    <t>1.02</t>
  </si>
  <si>
    <t>1.03</t>
  </si>
  <si>
    <t>2.01</t>
  </si>
  <si>
    <t>2.02</t>
  </si>
  <si>
    <t>2.03</t>
  </si>
  <si>
    <t>Install Pre-cast Concrete Fishway including sealing and fastening of Fishway #1, #2, #3, and #4 structures together</t>
  </si>
  <si>
    <t>Lump Sum</t>
  </si>
  <si>
    <t>Install Pre-cast Concrete Weirs including sealing and fastening of Weir #1 and #2 structures together</t>
  </si>
  <si>
    <t>3.01</t>
  </si>
  <si>
    <t>3.02</t>
  </si>
  <si>
    <t>3.03</t>
  </si>
  <si>
    <t>3.04</t>
  </si>
  <si>
    <t>3.05</t>
  </si>
  <si>
    <t>3.06</t>
  </si>
  <si>
    <t>3.07</t>
  </si>
  <si>
    <t>3.08</t>
  </si>
  <si>
    <t>Supply and install 10 kg Angular Riprap for bank protection</t>
  </si>
  <si>
    <t>Supply and install 10 kg Rounded Riprap for channel bed protection</t>
  </si>
  <si>
    <t>ADDITIONAL WORK</t>
  </si>
  <si>
    <t>Supply and install bentonite (Aquablok or approved equivalent) seepage cutoff wall</t>
  </si>
  <si>
    <t>4.01</t>
  </si>
  <si>
    <t>Seepage Cutoff Wall</t>
  </si>
  <si>
    <t>Stacked Rock Wall</t>
  </si>
  <si>
    <t>Supply and install stacked rock wall for transistion of fishway structure to rail embankment slope</t>
  </si>
  <si>
    <t>4.02</t>
  </si>
  <si>
    <t>Supply and install Non-Woven Geotextile on landside face of concrete block wall</t>
  </si>
  <si>
    <t>Install Concrete Block Wall</t>
  </si>
  <si>
    <t>Subtotal  - Additional Work</t>
  </si>
  <si>
    <t>Embankment Fill - Supply and install Engineered Fill</t>
  </si>
  <si>
    <t>Subgrade Preparation - Compaction of Engineered Fill</t>
  </si>
  <si>
    <t>Supply and install necessary materials to divert/bypass the creek around the work site - consider holding bypass/diversion over the weekend</t>
  </si>
  <si>
    <t>days</t>
  </si>
  <si>
    <t>Stream Diversion</t>
  </si>
  <si>
    <t>4.03</t>
  </si>
  <si>
    <t>4.04</t>
  </si>
  <si>
    <t>4.05</t>
  </si>
  <si>
    <t>Fishway River Rock</t>
  </si>
  <si>
    <t>Fishway Baffle Rock</t>
  </si>
  <si>
    <t>Supply and install Fishway River Rock to create nature-like channel bed within fishway structure</t>
  </si>
  <si>
    <t>Supply and install Angular Baffle Crest Rock to create nature-like riffle crests within fishway structure</t>
  </si>
  <si>
    <t>4.06</t>
  </si>
  <si>
    <t>Install Stop Logs</t>
  </si>
  <si>
    <t>Install RMOW supplied stop logs into Weir structures</t>
  </si>
  <si>
    <t>Excavation, Embankment and Compaction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</si>
</sst>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0"/>
      <name val="Arial Narrow"/>
      <family val="2"/>
    </font>
    <font>
      <sz val="11"/>
      <name val="Arial Narrow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1"/>
      <name val="Arial Narrow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1"/>
      <name val="Arial Narrow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49A9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6627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 style="medium">
        <color indexed="64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8"/>
      </bottom>
      <diagonal/>
    </border>
    <border>
      <left/>
      <right style="thin">
        <color theme="0"/>
      </right>
      <top style="medium">
        <color indexed="64"/>
      </top>
      <bottom style="thin">
        <color indexed="8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9" fontId="5" fillId="0" borderId="1" applyNumberFormat="0" applyBorder="0" applyAlignment="0" applyProtection="0">
      <alignment horizontal="left" vertical="top" wrapText="1"/>
    </xf>
  </cellStyleXfs>
  <cellXfs count="19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9" fillId="0" borderId="0" xfId="0" applyFont="1"/>
    <xf numFmtId="49" fontId="4" fillId="0" borderId="0" xfId="0" applyNumberFormat="1" applyFont="1"/>
    <xf numFmtId="0" fontId="4" fillId="0" borderId="0" xfId="0" applyFont="1"/>
    <xf numFmtId="49" fontId="14" fillId="0" borderId="19" xfId="0" applyNumberFormat="1" applyFont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4" borderId="27" xfId="0" applyNumberFormat="1" applyFill="1" applyBorder="1" applyAlignment="1">
      <alignment horizontal="center" vertical="center"/>
    </xf>
    <xf numFmtId="43" fontId="0" fillId="4" borderId="29" xfId="0" applyNumberForma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/>
    </xf>
    <xf numFmtId="43" fontId="0" fillId="0" borderId="9" xfId="0" applyNumberForma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" fontId="19" fillId="3" borderId="30" xfId="0" applyNumberFormat="1" applyFont="1" applyFill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2" fillId="2" borderId="22" xfId="0" applyFont="1" applyFill="1" applyBorder="1" applyAlignment="1">
      <alignment horizontal="left" vertical="center"/>
    </xf>
    <xf numFmtId="1" fontId="0" fillId="0" borderId="37" xfId="0" applyNumberFormat="1" applyBorder="1" applyAlignment="1">
      <alignment horizontal="center" vertical="center"/>
    </xf>
    <xf numFmtId="43" fontId="0" fillId="0" borderId="37" xfId="0" applyNumberFormat="1" applyBorder="1" applyAlignment="1">
      <alignment horizontal="center" vertical="center"/>
    </xf>
    <xf numFmtId="43" fontId="0" fillId="0" borderId="29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44" fontId="19" fillId="3" borderId="40" xfId="0" applyNumberFormat="1" applyFont="1" applyFill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44" fontId="1" fillId="0" borderId="38" xfId="0" applyNumberFormat="1" applyFont="1" applyBorder="1" applyAlignment="1">
      <alignment horizontal="center" vertical="center"/>
    </xf>
    <xf numFmtId="44" fontId="1" fillId="0" borderId="39" xfId="0" applyNumberFormat="1" applyFont="1" applyBorder="1" applyAlignment="1">
      <alignment horizontal="center" vertical="center"/>
    </xf>
    <xf numFmtId="44" fontId="1" fillId="0" borderId="42" xfId="0" applyNumberFormat="1" applyFont="1" applyBorder="1" applyAlignment="1">
      <alignment horizontal="center"/>
    </xf>
    <xf numFmtId="43" fontId="0" fillId="0" borderId="43" xfId="0" applyNumberFormat="1" applyBorder="1" applyAlignment="1">
      <alignment horizontal="center" vertical="center"/>
    </xf>
    <xf numFmtId="43" fontId="0" fillId="0" borderId="44" xfId="0" applyNumberFormat="1" applyBorder="1" applyAlignment="1">
      <alignment horizontal="center" vertical="center"/>
    </xf>
    <xf numFmtId="44" fontId="19" fillId="3" borderId="45" xfId="0" applyNumberFormat="1" applyFont="1" applyFill="1" applyBorder="1" applyAlignment="1">
      <alignment horizontal="center" vertical="center"/>
    </xf>
    <xf numFmtId="43" fontId="0" fillId="0" borderId="46" xfId="0" applyNumberFormat="1" applyBorder="1" applyAlignment="1">
      <alignment horizontal="center" vertical="center"/>
    </xf>
    <xf numFmtId="44" fontId="1" fillId="0" borderId="43" xfId="0" applyNumberFormat="1" applyFont="1" applyBorder="1" applyAlignment="1">
      <alignment horizontal="center" vertical="center"/>
    </xf>
    <xf numFmtId="44" fontId="1" fillId="0" borderId="44" xfId="0" applyNumberFormat="1" applyFont="1" applyBorder="1" applyAlignment="1">
      <alignment horizontal="center" vertical="center"/>
    </xf>
    <xf numFmtId="44" fontId="1" fillId="0" borderId="47" xfId="0" applyNumberFormat="1" applyFont="1" applyBorder="1" applyAlignment="1">
      <alignment horizontal="center" vertical="center"/>
    </xf>
    <xf numFmtId="43" fontId="0" fillId="0" borderId="19" xfId="0" applyNumberFormat="1" applyBorder="1" applyAlignment="1">
      <alignment horizontal="center" vertical="center"/>
    </xf>
    <xf numFmtId="43" fontId="0" fillId="0" borderId="20" xfId="0" applyNumberFormat="1" applyBorder="1" applyAlignment="1">
      <alignment horizontal="center" vertical="center"/>
    </xf>
    <xf numFmtId="44" fontId="19" fillId="3" borderId="48" xfId="0" applyNumberFormat="1" applyFont="1" applyFill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44" fontId="1" fillId="0" borderId="49" xfId="0" applyNumberFormat="1" applyFont="1" applyBorder="1" applyAlignment="1">
      <alignment horizontal="center" vertical="center"/>
    </xf>
    <xf numFmtId="44" fontId="19" fillId="3" borderId="30" xfId="0" applyNumberFormat="1" applyFont="1" applyFill="1" applyBorder="1" applyAlignment="1">
      <alignment horizontal="center" vertical="center"/>
    </xf>
    <xf numFmtId="44" fontId="1" fillId="0" borderId="25" xfId="0" applyNumberFormat="1" applyFont="1" applyBorder="1" applyAlignment="1">
      <alignment horizontal="center" vertical="center"/>
    </xf>
    <xf numFmtId="44" fontId="1" fillId="0" borderId="26" xfId="0" applyNumberFormat="1" applyFont="1" applyBorder="1" applyAlignment="1">
      <alignment horizontal="center" vertical="center"/>
    </xf>
    <xf numFmtId="44" fontId="1" fillId="0" borderId="50" xfId="0" applyNumberFormat="1" applyFont="1" applyBorder="1" applyAlignment="1">
      <alignment horizontal="center"/>
    </xf>
    <xf numFmtId="43" fontId="0" fillId="0" borderId="51" xfId="0" applyNumberFormat="1" applyBorder="1" applyAlignment="1">
      <alignment horizontal="center" vertical="center"/>
    </xf>
    <xf numFmtId="43" fontId="0" fillId="0" borderId="52" xfId="0" applyNumberFormat="1" applyBorder="1" applyAlignment="1">
      <alignment horizontal="center" vertical="center"/>
    </xf>
    <xf numFmtId="44" fontId="19" fillId="3" borderId="12" xfId="0" applyNumberFormat="1" applyFont="1" applyFill="1" applyBorder="1" applyAlignment="1">
      <alignment horizontal="center" vertical="center"/>
    </xf>
    <xf numFmtId="44" fontId="1" fillId="0" borderId="51" xfId="0" applyNumberFormat="1" applyFont="1" applyBorder="1" applyAlignment="1">
      <alignment horizontal="center" vertical="center"/>
    </xf>
    <xf numFmtId="44" fontId="1" fillId="0" borderId="52" xfId="0" applyNumberFormat="1" applyFont="1" applyBorder="1" applyAlignment="1">
      <alignment horizontal="center" vertical="center"/>
    </xf>
    <xf numFmtId="44" fontId="1" fillId="0" borderId="53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1" fontId="3" fillId="0" borderId="50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4" fillId="0" borderId="0" xfId="0" applyFont="1"/>
    <xf numFmtId="0" fontId="14" fillId="0" borderId="9" xfId="0" applyFont="1" applyBorder="1"/>
    <xf numFmtId="0" fontId="14" fillId="0" borderId="19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49" fontId="3" fillId="0" borderId="4" xfId="0" applyNumberFormat="1" applyFont="1" applyBorder="1"/>
    <xf numFmtId="49" fontId="3" fillId="0" borderId="8" xfId="0" applyNumberFormat="1" applyFont="1" applyBorder="1"/>
    <xf numFmtId="0" fontId="12" fillId="2" borderId="22" xfId="0" applyFont="1" applyFill="1" applyBorder="1" applyAlignment="1">
      <alignment horizontal="left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0" fontId="3" fillId="2" borderId="27" xfId="0" applyNumberFormat="1" applyFont="1" applyFill="1" applyBorder="1" applyAlignment="1">
      <alignment horizontal="center" vertical="center" wrapText="1"/>
    </xf>
    <xf numFmtId="43" fontId="2" fillId="2" borderId="27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43" fontId="5" fillId="0" borderId="19" xfId="0" applyNumberFormat="1" applyFont="1" applyBorder="1" applyAlignment="1">
      <alignment horizontal="center" vertical="center" wrapText="1"/>
    </xf>
    <xf numFmtId="43" fontId="5" fillId="0" borderId="20" xfId="0" applyNumberFormat="1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right" vertical="center" wrapText="1"/>
    </xf>
    <xf numFmtId="40" fontId="7" fillId="3" borderId="3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3" fontId="5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center" vertical="center" wrapText="1"/>
    </xf>
    <xf numFmtId="0" fontId="11" fillId="0" borderId="61" xfId="0" applyFont="1" applyBorder="1" applyAlignment="1">
      <alignment horizontal="left" vertical="center" wrapText="1"/>
    </xf>
    <xf numFmtId="43" fontId="2" fillId="0" borderId="37" xfId="0" applyNumberFormat="1" applyFont="1" applyBorder="1" applyAlignment="1">
      <alignment horizontal="center" vertical="center" wrapText="1"/>
    </xf>
    <xf numFmtId="43" fontId="2" fillId="0" borderId="19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3" fillId="0" borderId="8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3" fontId="20" fillId="3" borderId="3" xfId="0" applyNumberFormat="1" applyFont="1" applyFill="1" applyBorder="1" applyAlignment="1">
      <alignment horizontal="right" vertical="center"/>
    </xf>
    <xf numFmtId="4" fontId="2" fillId="0" borderId="37" xfId="0" applyNumberFormat="1" applyFont="1" applyBorder="1" applyAlignment="1">
      <alignment horizontal="center" vertical="center" wrapText="1"/>
    </xf>
    <xf numFmtId="44" fontId="19" fillId="3" borderId="64" xfId="0" applyNumberFormat="1" applyFont="1" applyFill="1" applyBorder="1" applyAlignment="1">
      <alignment horizontal="center" vertical="center"/>
    </xf>
    <xf numFmtId="0" fontId="15" fillId="0" borderId="65" xfId="0" applyFont="1" applyBorder="1" applyAlignment="1">
      <alignment horizontal="left" vertical="center"/>
    </xf>
    <xf numFmtId="43" fontId="12" fillId="0" borderId="7" xfId="0" applyNumberFormat="1" applyFont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2" fillId="0" borderId="2" xfId="0" applyNumberFormat="1" applyFont="1" applyBorder="1" applyAlignment="1">
      <alignment horizontal="right" vertical="center"/>
    </xf>
    <xf numFmtId="14" fontId="15" fillId="0" borderId="9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1" fillId="0" borderId="36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/>
    </xf>
    <xf numFmtId="43" fontId="0" fillId="0" borderId="66" xfId="0" applyNumberForma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43" fontId="0" fillId="0" borderId="32" xfId="0" applyNumberFormat="1" applyBorder="1" applyAlignment="1">
      <alignment horizontal="center" vertical="center"/>
    </xf>
    <xf numFmtId="43" fontId="0" fillId="0" borderId="67" xfId="0" applyNumberFormat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1" fontId="3" fillId="4" borderId="68" xfId="0" applyNumberFormat="1" applyFont="1" applyFill="1" applyBorder="1" applyAlignment="1">
      <alignment horizontal="center" vertical="center"/>
    </xf>
    <xf numFmtId="43" fontId="0" fillId="4" borderId="68" xfId="0" applyNumberFormat="1" applyFill="1" applyBorder="1" applyAlignment="1">
      <alignment horizontal="center" vertical="center"/>
    </xf>
    <xf numFmtId="43" fontId="8" fillId="5" borderId="11" xfId="0" applyNumberFormat="1" applyFont="1" applyFill="1" applyBorder="1" applyAlignment="1">
      <alignment horizontal="center" vertical="center" wrapText="1"/>
    </xf>
    <xf numFmtId="43" fontId="0" fillId="0" borderId="9" xfId="0" applyNumberFormat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8" fillId="5" borderId="14" xfId="0" applyNumberFormat="1" applyFont="1" applyFill="1" applyBorder="1" applyAlignment="1">
      <alignment horizontal="center" vertical="center" wrapText="1"/>
    </xf>
    <xf numFmtId="1" fontId="8" fillId="5" borderId="57" xfId="0" applyNumberFormat="1" applyFont="1" applyFill="1" applyBorder="1" applyAlignment="1">
      <alignment horizontal="center" vertical="center" wrapText="1"/>
    </xf>
    <xf numFmtId="1" fontId="8" fillId="5" borderId="58" xfId="0" applyNumberFormat="1" applyFont="1" applyFill="1" applyBorder="1" applyAlignment="1">
      <alignment horizontal="center" vertical="center" wrapText="1"/>
    </xf>
    <xf numFmtId="43" fontId="8" fillId="5" borderId="55" xfId="0" applyNumberFormat="1" applyFont="1" applyFill="1" applyBorder="1" applyAlignment="1">
      <alignment horizontal="center" vertical="center" wrapText="1"/>
    </xf>
    <xf numFmtId="43" fontId="8" fillId="5" borderId="56" xfId="0" applyNumberFormat="1" applyFont="1" applyFill="1" applyBorder="1" applyAlignment="1">
      <alignment horizontal="center" vertical="center" wrapText="1"/>
    </xf>
    <xf numFmtId="43" fontId="8" fillId="5" borderId="13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</cellXfs>
  <cellStyles count="2">
    <cellStyle name="Description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DFD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287" name="Line 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ShapeType="1"/>
        </xdr:cNvSpPr>
      </xdr:nvSpPr>
      <xdr:spPr bwMode="auto">
        <a:xfrm>
          <a:off x="92773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33618</xdr:colOff>
      <xdr:row>0</xdr:row>
      <xdr:rowOff>74706</xdr:rowOff>
    </xdr:from>
    <xdr:to>
      <xdr:col>3</xdr:col>
      <xdr:colOff>1129656</xdr:colOff>
      <xdr:row>2</xdr:row>
      <xdr:rowOff>284463</xdr:rowOff>
    </xdr:to>
    <xdr:pic>
      <xdr:nvPicPr>
        <xdr:cNvPr id="7288" name="Picture 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618" y="74706"/>
          <a:ext cx="3650979" cy="926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tabColor indexed="11"/>
    <outlinePr summaryBelow="0"/>
  </sheetPr>
  <dimension ref="A1:O235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D9" sqref="D9"/>
    </sheetView>
  </sheetViews>
  <sheetFormatPr defaultRowHeight="15" x14ac:dyDescent="0.25"/>
  <cols>
    <col min="1" max="3" width="12.6640625" style="2" customWidth="1"/>
    <col min="4" max="4" width="66.5546875" style="1" customWidth="1"/>
    <col min="5" max="5" width="10.6640625" style="18" customWidth="1"/>
    <col min="6" max="6" width="20.6640625" style="32" customWidth="1"/>
    <col min="7" max="7" width="20.6640625" style="22" customWidth="1"/>
    <col min="8" max="8" width="20.6640625" style="29" customWidth="1"/>
    <col min="9" max="9" width="20.6640625" style="22" hidden="1" customWidth="1"/>
    <col min="10" max="10" width="20.6640625" style="29" hidden="1" customWidth="1"/>
    <col min="11" max="11" width="20.6640625" style="22" hidden="1" customWidth="1"/>
    <col min="12" max="12" width="20.6640625" style="29" hidden="1" customWidth="1"/>
    <col min="13" max="13" width="20.6640625" style="22" hidden="1" customWidth="1"/>
    <col min="14" max="15" width="20.6640625" style="29" hidden="1" customWidth="1"/>
  </cols>
  <sheetData>
    <row r="1" spans="1:15" ht="28.5" customHeight="1" x14ac:dyDescent="0.25">
      <c r="A1" s="158"/>
      <c r="B1" s="159"/>
      <c r="C1" s="159"/>
      <c r="D1" s="159"/>
      <c r="E1" s="159"/>
      <c r="F1" s="159"/>
      <c r="G1" s="38"/>
      <c r="H1" s="39" t="s">
        <v>293</v>
      </c>
      <c r="I1" s="38"/>
      <c r="J1" s="38"/>
      <c r="K1" s="38"/>
      <c r="L1" s="38"/>
      <c r="M1" s="38"/>
      <c r="N1" s="38"/>
      <c r="O1" s="39" t="s">
        <v>293</v>
      </c>
    </row>
    <row r="2" spans="1:15" ht="28.5" customHeight="1" x14ac:dyDescent="0.25">
      <c r="A2" s="189"/>
      <c r="B2" s="190"/>
      <c r="C2" s="190"/>
      <c r="D2" s="190"/>
      <c r="E2" s="190"/>
      <c r="F2" s="190"/>
      <c r="G2" s="40"/>
      <c r="H2" s="157">
        <v>45376</v>
      </c>
      <c r="I2" s="40"/>
      <c r="J2" s="40"/>
      <c r="K2" s="40"/>
      <c r="L2" s="40"/>
      <c r="M2" s="40"/>
      <c r="N2" s="40"/>
      <c r="O2" s="157">
        <v>45376</v>
      </c>
    </row>
    <row r="3" spans="1:15" ht="28.5" customHeight="1" x14ac:dyDescent="0.25">
      <c r="A3" s="189"/>
      <c r="B3" s="190"/>
      <c r="C3" s="190"/>
      <c r="D3" s="190"/>
      <c r="E3" s="190"/>
      <c r="F3" s="190"/>
      <c r="G3" s="40"/>
      <c r="H3" s="40"/>
      <c r="I3" s="40"/>
      <c r="J3" s="40"/>
      <c r="K3" s="40"/>
      <c r="L3" s="40"/>
      <c r="M3" s="40"/>
      <c r="N3" s="40"/>
      <c r="O3" s="41"/>
    </row>
    <row r="4" spans="1:15" ht="20.399999999999999" customHeight="1" thickBot="1" x14ac:dyDescent="0.3">
      <c r="A4" s="153" t="s">
        <v>291</v>
      </c>
      <c r="B4" s="4"/>
      <c r="C4" s="4"/>
      <c r="D4" s="5"/>
      <c r="E4" s="5"/>
      <c r="F4" s="5"/>
      <c r="G4" s="5"/>
      <c r="H4" s="5"/>
      <c r="I4" s="40"/>
      <c r="J4" s="40"/>
      <c r="K4" s="40"/>
      <c r="L4" s="40"/>
      <c r="M4" s="40"/>
      <c r="N4" s="40"/>
      <c r="O4" s="42"/>
    </row>
    <row r="5" spans="1:15" ht="28.5" customHeight="1" thickBot="1" x14ac:dyDescent="0.3">
      <c r="A5" s="191" t="s">
        <v>292</v>
      </c>
      <c r="B5" s="192"/>
      <c r="C5" s="192"/>
      <c r="D5" s="192"/>
      <c r="E5" s="192"/>
      <c r="F5" s="192"/>
      <c r="G5" s="192"/>
      <c r="H5" s="192"/>
      <c r="I5" s="178" t="s">
        <v>124</v>
      </c>
      <c r="J5" s="179"/>
      <c r="K5" s="187" t="s">
        <v>123</v>
      </c>
      <c r="L5" s="188"/>
      <c r="M5" s="178" t="s">
        <v>125</v>
      </c>
      <c r="N5" s="179"/>
      <c r="O5" s="169" t="s">
        <v>133</v>
      </c>
    </row>
    <row r="6" spans="1:15" ht="20.25" customHeight="1" x14ac:dyDescent="0.25">
      <c r="A6" s="172" t="s">
        <v>64</v>
      </c>
      <c r="B6" s="174" t="s">
        <v>65</v>
      </c>
      <c r="C6" s="174" t="s">
        <v>66</v>
      </c>
      <c r="D6" s="176"/>
      <c r="E6" s="174" t="s">
        <v>0</v>
      </c>
      <c r="F6" s="180" t="s">
        <v>290</v>
      </c>
      <c r="G6" s="182" t="s">
        <v>134</v>
      </c>
      <c r="H6" s="186" t="s">
        <v>133</v>
      </c>
      <c r="I6" s="184" t="s">
        <v>290</v>
      </c>
      <c r="J6" s="184" t="s">
        <v>133</v>
      </c>
      <c r="K6" s="184" t="s">
        <v>290</v>
      </c>
      <c r="L6" s="186" t="s">
        <v>133</v>
      </c>
      <c r="M6" s="184" t="s">
        <v>290</v>
      </c>
      <c r="N6" s="184" t="s">
        <v>133</v>
      </c>
      <c r="O6" s="170"/>
    </row>
    <row r="7" spans="1:15" ht="20.25" customHeight="1" thickBot="1" x14ac:dyDescent="0.3">
      <c r="A7" s="173"/>
      <c r="B7" s="175"/>
      <c r="C7" s="175"/>
      <c r="D7" s="177"/>
      <c r="E7" s="175"/>
      <c r="F7" s="181"/>
      <c r="G7" s="183"/>
      <c r="H7" s="181"/>
      <c r="I7" s="185"/>
      <c r="J7" s="185"/>
      <c r="K7" s="185"/>
      <c r="L7" s="181"/>
      <c r="M7" s="185"/>
      <c r="N7" s="185"/>
      <c r="O7" s="171"/>
    </row>
    <row r="8" spans="1:15" s="1" customFormat="1" ht="30" customHeight="1" x14ac:dyDescent="0.25">
      <c r="A8" s="13" t="s">
        <v>15</v>
      </c>
      <c r="B8" s="47" t="s">
        <v>1</v>
      </c>
      <c r="C8" s="106"/>
      <c r="D8" s="105"/>
      <c r="E8" s="107"/>
      <c r="F8" s="108"/>
      <c r="G8" s="25"/>
      <c r="H8" s="30"/>
      <c r="I8" s="25"/>
      <c r="J8" s="30"/>
      <c r="K8" s="25"/>
      <c r="L8" s="30"/>
      <c r="M8" s="25"/>
      <c r="N8" s="30"/>
      <c r="O8" s="31"/>
    </row>
    <row r="9" spans="1:15" ht="30" customHeight="1" x14ac:dyDescent="0.25">
      <c r="A9" s="7"/>
      <c r="B9" s="6" t="s">
        <v>67</v>
      </c>
      <c r="C9" s="89" t="s">
        <v>294</v>
      </c>
      <c r="D9" s="101" t="s">
        <v>3</v>
      </c>
      <c r="E9" s="109" t="s">
        <v>156</v>
      </c>
      <c r="F9" s="110">
        <v>1</v>
      </c>
      <c r="G9" s="23"/>
      <c r="H9" s="60">
        <f>F9*G9</f>
        <v>0</v>
      </c>
      <c r="I9" s="51"/>
      <c r="J9" s="67">
        <f>F9*I9</f>
        <v>0</v>
      </c>
      <c r="K9" s="23"/>
      <c r="L9" s="60">
        <f>F9*K9</f>
        <v>0</v>
      </c>
      <c r="M9" s="51"/>
      <c r="N9" s="67">
        <f>F9*M9</f>
        <v>0</v>
      </c>
      <c r="O9" s="77">
        <f t="shared" ref="O9:O16" si="0">H9+J9+L9+N9</f>
        <v>0</v>
      </c>
    </row>
    <row r="10" spans="1:15" ht="30" hidden="1" customHeight="1" x14ac:dyDescent="0.25">
      <c r="A10" s="7"/>
      <c r="B10" s="6" t="s">
        <v>68</v>
      </c>
      <c r="C10" s="89" t="s">
        <v>162</v>
      </c>
      <c r="D10" s="101" t="s">
        <v>4</v>
      </c>
      <c r="E10" s="109" t="s">
        <v>156</v>
      </c>
      <c r="F10" s="110"/>
      <c r="G10" s="23"/>
      <c r="H10" s="60">
        <f t="shared" ref="H10:H96" si="1">F10*G10</f>
        <v>0</v>
      </c>
      <c r="I10" s="51"/>
      <c r="J10" s="67">
        <f t="shared" ref="J10:J96" si="2">F10*I10</f>
        <v>0</v>
      </c>
      <c r="K10" s="23"/>
      <c r="L10" s="60">
        <f t="shared" ref="L10:L96" si="3">F10*K10</f>
        <v>0</v>
      </c>
      <c r="M10" s="51"/>
      <c r="N10" s="67">
        <f t="shared" ref="N10:N96" si="4">F10*M10</f>
        <v>0</v>
      </c>
      <c r="O10" s="77">
        <f t="shared" si="0"/>
        <v>0</v>
      </c>
    </row>
    <row r="11" spans="1:15" ht="30" customHeight="1" x14ac:dyDescent="0.25">
      <c r="A11" s="8"/>
      <c r="B11" s="6" t="s">
        <v>69</v>
      </c>
      <c r="C11" s="89" t="s">
        <v>295</v>
      </c>
      <c r="D11" s="101" t="s">
        <v>5</v>
      </c>
      <c r="E11" s="109" t="s">
        <v>156</v>
      </c>
      <c r="F11" s="110">
        <v>1</v>
      </c>
      <c r="G11" s="23"/>
      <c r="H11" s="60">
        <f t="shared" si="1"/>
        <v>0</v>
      </c>
      <c r="I11" s="51"/>
      <c r="J11" s="67">
        <f t="shared" si="2"/>
        <v>0</v>
      </c>
      <c r="K11" s="23"/>
      <c r="L11" s="60">
        <f t="shared" si="3"/>
        <v>0</v>
      </c>
      <c r="M11" s="51"/>
      <c r="N11" s="67">
        <f t="shared" si="4"/>
        <v>0</v>
      </c>
      <c r="O11" s="77">
        <f t="shared" si="0"/>
        <v>0</v>
      </c>
    </row>
    <row r="12" spans="1:15" ht="30" hidden="1" customHeight="1" x14ac:dyDescent="0.25">
      <c r="A12" s="8"/>
      <c r="B12" s="6" t="s">
        <v>70</v>
      </c>
      <c r="C12" s="89" t="s">
        <v>162</v>
      </c>
      <c r="D12" s="101" t="s">
        <v>6</v>
      </c>
      <c r="E12" s="109" t="s">
        <v>156</v>
      </c>
      <c r="F12" s="110"/>
      <c r="G12" s="23"/>
      <c r="H12" s="60">
        <f t="shared" si="1"/>
        <v>0</v>
      </c>
      <c r="I12" s="51"/>
      <c r="J12" s="67">
        <f t="shared" si="2"/>
        <v>0</v>
      </c>
      <c r="K12" s="23"/>
      <c r="L12" s="60">
        <f t="shared" si="3"/>
        <v>0</v>
      </c>
      <c r="M12" s="51"/>
      <c r="N12" s="67">
        <f t="shared" si="4"/>
        <v>0</v>
      </c>
      <c r="O12" s="77">
        <f t="shared" si="0"/>
        <v>0</v>
      </c>
    </row>
    <row r="13" spans="1:15" ht="30" hidden="1" customHeight="1" x14ac:dyDescent="0.25">
      <c r="A13" s="7"/>
      <c r="B13" s="6" t="s">
        <v>71</v>
      </c>
      <c r="C13" s="89" t="s">
        <v>162</v>
      </c>
      <c r="D13" s="101" t="s">
        <v>7</v>
      </c>
      <c r="E13" s="109" t="s">
        <v>156</v>
      </c>
      <c r="F13" s="110"/>
      <c r="G13" s="23"/>
      <c r="H13" s="60">
        <f t="shared" si="1"/>
        <v>0</v>
      </c>
      <c r="I13" s="51"/>
      <c r="J13" s="67">
        <f t="shared" si="2"/>
        <v>0</v>
      </c>
      <c r="K13" s="23"/>
      <c r="L13" s="60">
        <f t="shared" si="3"/>
        <v>0</v>
      </c>
      <c r="M13" s="51"/>
      <c r="N13" s="67">
        <f t="shared" si="4"/>
        <v>0</v>
      </c>
      <c r="O13" s="77">
        <f t="shared" si="0"/>
        <v>0</v>
      </c>
    </row>
    <row r="14" spans="1:15" ht="30" customHeight="1" thickBot="1" x14ac:dyDescent="0.3">
      <c r="A14" s="8"/>
      <c r="B14" s="6" t="s">
        <v>72</v>
      </c>
      <c r="C14" s="89" t="s">
        <v>296</v>
      </c>
      <c r="D14" s="101" t="s">
        <v>8</v>
      </c>
      <c r="E14" s="109" t="s">
        <v>156</v>
      </c>
      <c r="F14" s="110">
        <v>1</v>
      </c>
      <c r="G14" s="23"/>
      <c r="H14" s="60">
        <f t="shared" si="1"/>
        <v>0</v>
      </c>
      <c r="I14" s="51"/>
      <c r="J14" s="67">
        <f t="shared" si="2"/>
        <v>0</v>
      </c>
      <c r="K14" s="23"/>
      <c r="L14" s="60">
        <f t="shared" si="3"/>
        <v>0</v>
      </c>
      <c r="M14" s="51"/>
      <c r="N14" s="67">
        <f t="shared" si="4"/>
        <v>0</v>
      </c>
      <c r="O14" s="77">
        <f t="shared" si="0"/>
        <v>0</v>
      </c>
    </row>
    <row r="15" spans="1:15" ht="30" hidden="1" customHeight="1" x14ac:dyDescent="0.25">
      <c r="A15" s="8"/>
      <c r="B15" s="6" t="s">
        <v>73</v>
      </c>
      <c r="C15" s="89" t="s">
        <v>162</v>
      </c>
      <c r="D15" s="101" t="s">
        <v>9</v>
      </c>
      <c r="E15" s="109" t="s">
        <v>156</v>
      </c>
      <c r="F15" s="110"/>
      <c r="G15" s="23"/>
      <c r="H15" s="60">
        <f t="shared" si="1"/>
        <v>0</v>
      </c>
      <c r="I15" s="51"/>
      <c r="J15" s="67">
        <f t="shared" si="2"/>
        <v>0</v>
      </c>
      <c r="K15" s="23"/>
      <c r="L15" s="60">
        <f t="shared" si="3"/>
        <v>0</v>
      </c>
      <c r="M15" s="51"/>
      <c r="N15" s="67">
        <f t="shared" si="4"/>
        <v>0</v>
      </c>
      <c r="O15" s="77">
        <f t="shared" si="0"/>
        <v>0</v>
      </c>
    </row>
    <row r="16" spans="1:15" ht="30" hidden="1" customHeight="1" thickBot="1" x14ac:dyDescent="0.3">
      <c r="A16" s="8"/>
      <c r="B16" s="10" t="s">
        <v>74</v>
      </c>
      <c r="C16" s="89" t="s">
        <v>162</v>
      </c>
      <c r="D16" s="102" t="s">
        <v>10</v>
      </c>
      <c r="E16" s="109" t="s">
        <v>156</v>
      </c>
      <c r="F16" s="111"/>
      <c r="G16" s="24"/>
      <c r="H16" s="61">
        <f t="shared" si="1"/>
        <v>0</v>
      </c>
      <c r="I16" s="52"/>
      <c r="J16" s="68">
        <f t="shared" si="2"/>
        <v>0</v>
      </c>
      <c r="K16" s="24"/>
      <c r="L16" s="61">
        <f t="shared" si="3"/>
        <v>0</v>
      </c>
      <c r="M16" s="52"/>
      <c r="N16" s="68">
        <f t="shared" si="4"/>
        <v>0</v>
      </c>
      <c r="O16" s="78">
        <f t="shared" si="0"/>
        <v>0</v>
      </c>
    </row>
    <row r="17" spans="1:15" ht="30" customHeight="1" thickBot="1" x14ac:dyDescent="0.3">
      <c r="A17" s="12"/>
      <c r="B17" s="9"/>
      <c r="C17" s="112"/>
      <c r="D17" s="113"/>
      <c r="E17" s="114"/>
      <c r="F17" s="150" t="s">
        <v>258</v>
      </c>
      <c r="G17" s="43"/>
      <c r="H17" s="62">
        <f>SUM(H9:H16)</f>
        <v>0</v>
      </c>
      <c r="I17" s="53"/>
      <c r="J17" s="69">
        <f>SUM(J9:J16)</f>
        <v>0</v>
      </c>
      <c r="K17" s="73"/>
      <c r="L17" s="62">
        <f>SUM(L9:L16)</f>
        <v>0</v>
      </c>
      <c r="M17" s="53"/>
      <c r="N17" s="69">
        <f>SUM(N9:N16)</f>
        <v>0</v>
      </c>
      <c r="O17" s="79">
        <f>SUM(O9:O16)</f>
        <v>0</v>
      </c>
    </row>
    <row r="18" spans="1:15" s="1" customFormat="1" ht="30" customHeight="1" x14ac:dyDescent="0.25">
      <c r="A18" s="13" t="s">
        <v>16</v>
      </c>
      <c r="B18" s="47" t="s">
        <v>151</v>
      </c>
      <c r="C18" s="91"/>
      <c r="D18" s="105"/>
      <c r="E18" s="107"/>
      <c r="F18" s="108"/>
      <c r="G18" s="25"/>
      <c r="H18" s="30"/>
      <c r="I18" s="25"/>
      <c r="J18" s="30"/>
      <c r="K18" s="25"/>
      <c r="L18" s="30"/>
      <c r="M18" s="25"/>
      <c r="N18" s="30"/>
      <c r="O18" s="31"/>
    </row>
    <row r="19" spans="1:15" ht="30" hidden="1" customHeight="1" x14ac:dyDescent="0.25">
      <c r="A19" s="7"/>
      <c r="B19" s="6" t="s">
        <v>75</v>
      </c>
      <c r="C19" s="89" t="s">
        <v>162</v>
      </c>
      <c r="D19" s="94" t="s">
        <v>11</v>
      </c>
      <c r="E19" s="109" t="s">
        <v>156</v>
      </c>
      <c r="F19" s="110"/>
      <c r="G19" s="23"/>
      <c r="H19" s="60">
        <f t="shared" si="1"/>
        <v>0</v>
      </c>
      <c r="I19" s="51"/>
      <c r="J19" s="67">
        <f t="shared" si="2"/>
        <v>0</v>
      </c>
      <c r="K19" s="23"/>
      <c r="L19" s="60">
        <f t="shared" si="3"/>
        <v>0</v>
      </c>
      <c r="M19" s="51"/>
      <c r="N19" s="67">
        <f t="shared" si="4"/>
        <v>0</v>
      </c>
      <c r="O19" s="77">
        <f t="shared" ref="O19:O30" si="5">H19+J19+L19+N19</f>
        <v>0</v>
      </c>
    </row>
    <row r="20" spans="1:15" ht="30" hidden="1" customHeight="1" x14ac:dyDescent="0.25">
      <c r="A20" s="7"/>
      <c r="B20" s="10" t="s">
        <v>76</v>
      </c>
      <c r="C20" s="87"/>
      <c r="D20" s="94" t="s">
        <v>12</v>
      </c>
      <c r="E20" s="115"/>
      <c r="F20" s="116"/>
      <c r="G20" s="48"/>
      <c r="H20" s="49"/>
      <c r="I20" s="48"/>
      <c r="J20" s="49"/>
      <c r="K20" s="48"/>
      <c r="L20" s="49"/>
      <c r="M20" s="48"/>
      <c r="N20" s="49"/>
      <c r="O20" s="50"/>
    </row>
    <row r="21" spans="1:15" ht="30" hidden="1" customHeight="1" x14ac:dyDescent="0.25">
      <c r="A21" s="8"/>
      <c r="B21" s="141"/>
      <c r="C21" s="85" t="s">
        <v>163</v>
      </c>
      <c r="D21" s="117" t="s">
        <v>157</v>
      </c>
      <c r="E21" s="118" t="s">
        <v>168</v>
      </c>
      <c r="F21" s="110"/>
      <c r="G21" s="23"/>
      <c r="H21" s="60">
        <f t="shared" si="1"/>
        <v>0</v>
      </c>
      <c r="I21" s="51"/>
      <c r="J21" s="67">
        <f t="shared" si="2"/>
        <v>0</v>
      </c>
      <c r="K21" s="23"/>
      <c r="L21" s="60">
        <f t="shared" si="3"/>
        <v>0</v>
      </c>
      <c r="M21" s="51"/>
      <c r="N21" s="67">
        <f t="shared" si="4"/>
        <v>0</v>
      </c>
      <c r="O21" s="77">
        <f t="shared" si="5"/>
        <v>0</v>
      </c>
    </row>
    <row r="22" spans="1:15" ht="30" hidden="1" customHeight="1" x14ac:dyDescent="0.25">
      <c r="A22" s="8"/>
      <c r="B22" s="141"/>
      <c r="C22" s="85" t="s">
        <v>163</v>
      </c>
      <c r="D22" s="117" t="s">
        <v>158</v>
      </c>
      <c r="E22" s="118" t="s">
        <v>167</v>
      </c>
      <c r="F22" s="110"/>
      <c r="G22" s="23"/>
      <c r="H22" s="60">
        <f>F22*G22</f>
        <v>0</v>
      </c>
      <c r="I22" s="51"/>
      <c r="J22" s="67">
        <f>F22*I22</f>
        <v>0</v>
      </c>
      <c r="K22" s="23"/>
      <c r="L22" s="60">
        <f>F22*K22</f>
        <v>0</v>
      </c>
      <c r="M22" s="51"/>
      <c r="N22" s="67">
        <f>F22*M22</f>
        <v>0</v>
      </c>
      <c r="O22" s="77">
        <f>H22+J22+L22+N22</f>
        <v>0</v>
      </c>
    </row>
    <row r="23" spans="1:15" ht="30" hidden="1" customHeight="1" x14ac:dyDescent="0.25">
      <c r="A23" s="8"/>
      <c r="B23" s="141"/>
      <c r="C23" s="85" t="s">
        <v>263</v>
      </c>
      <c r="D23" s="117" t="s">
        <v>159</v>
      </c>
      <c r="E23" s="118" t="s">
        <v>168</v>
      </c>
      <c r="F23" s="110"/>
      <c r="G23" s="23"/>
      <c r="H23" s="60">
        <f>F23*G23</f>
        <v>0</v>
      </c>
      <c r="I23" s="51"/>
      <c r="J23" s="67">
        <f>F23*I23</f>
        <v>0</v>
      </c>
      <c r="K23" s="23"/>
      <c r="L23" s="60">
        <f>F23*K23</f>
        <v>0</v>
      </c>
      <c r="M23" s="51"/>
      <c r="N23" s="67">
        <f>F23*M23</f>
        <v>0</v>
      </c>
      <c r="O23" s="77">
        <f>H23+J23+L23+N23</f>
        <v>0</v>
      </c>
    </row>
    <row r="24" spans="1:15" ht="30" hidden="1" customHeight="1" x14ac:dyDescent="0.25">
      <c r="A24" s="8"/>
      <c r="B24" s="141"/>
      <c r="C24" s="85" t="s">
        <v>264</v>
      </c>
      <c r="D24" s="117" t="s">
        <v>137</v>
      </c>
      <c r="E24" s="118" t="s">
        <v>165</v>
      </c>
      <c r="F24" s="110"/>
      <c r="G24" s="23"/>
      <c r="H24" s="60">
        <f t="shared" si="1"/>
        <v>0</v>
      </c>
      <c r="I24" s="51"/>
      <c r="J24" s="67">
        <f t="shared" si="2"/>
        <v>0</v>
      </c>
      <c r="K24" s="23"/>
      <c r="L24" s="60">
        <f t="shared" si="3"/>
        <v>0</v>
      </c>
      <c r="M24" s="51"/>
      <c r="N24" s="67">
        <f t="shared" si="4"/>
        <v>0</v>
      </c>
      <c r="O24" s="77">
        <f t="shared" si="5"/>
        <v>0</v>
      </c>
    </row>
    <row r="25" spans="1:15" ht="30" hidden="1" customHeight="1" x14ac:dyDescent="0.25">
      <c r="A25" s="8"/>
      <c r="B25" s="141"/>
      <c r="C25" s="85" t="s">
        <v>264</v>
      </c>
      <c r="D25" s="117" t="s">
        <v>138</v>
      </c>
      <c r="E25" s="118" t="s">
        <v>165</v>
      </c>
      <c r="F25" s="110"/>
      <c r="G25" s="23"/>
      <c r="H25" s="60">
        <f t="shared" si="1"/>
        <v>0</v>
      </c>
      <c r="I25" s="51"/>
      <c r="J25" s="67">
        <f t="shared" si="2"/>
        <v>0</v>
      </c>
      <c r="K25" s="23"/>
      <c r="L25" s="60">
        <f t="shared" si="3"/>
        <v>0</v>
      </c>
      <c r="M25" s="51"/>
      <c r="N25" s="67">
        <f t="shared" si="4"/>
        <v>0</v>
      </c>
      <c r="O25" s="77">
        <f t="shared" si="5"/>
        <v>0</v>
      </c>
    </row>
    <row r="26" spans="1:15" ht="30" hidden="1" customHeight="1" x14ac:dyDescent="0.25">
      <c r="A26" s="8"/>
      <c r="B26" s="141"/>
      <c r="C26" s="85" t="s">
        <v>265</v>
      </c>
      <c r="D26" s="117" t="s">
        <v>160</v>
      </c>
      <c r="E26" s="118" t="s">
        <v>167</v>
      </c>
      <c r="F26" s="110"/>
      <c r="G26" s="23"/>
      <c r="H26" s="60">
        <f t="shared" si="1"/>
        <v>0</v>
      </c>
      <c r="I26" s="51"/>
      <c r="J26" s="67">
        <f t="shared" si="2"/>
        <v>0</v>
      </c>
      <c r="K26" s="23"/>
      <c r="L26" s="60">
        <f t="shared" si="3"/>
        <v>0</v>
      </c>
      <c r="M26" s="51"/>
      <c r="N26" s="67">
        <f t="shared" si="4"/>
        <v>0</v>
      </c>
      <c r="O26" s="77">
        <f t="shared" si="5"/>
        <v>0</v>
      </c>
    </row>
    <row r="27" spans="1:15" ht="30" hidden="1" customHeight="1" x14ac:dyDescent="0.25">
      <c r="A27" s="8"/>
      <c r="B27" s="141"/>
      <c r="C27" s="85" t="s">
        <v>266</v>
      </c>
      <c r="D27" s="117" t="s">
        <v>161</v>
      </c>
      <c r="E27" s="118" t="s">
        <v>166</v>
      </c>
      <c r="F27" s="110"/>
      <c r="G27" s="23"/>
      <c r="H27" s="60">
        <f t="shared" si="1"/>
        <v>0</v>
      </c>
      <c r="I27" s="51"/>
      <c r="J27" s="67">
        <f t="shared" si="2"/>
        <v>0</v>
      </c>
      <c r="K27" s="23"/>
      <c r="L27" s="60">
        <f t="shared" si="3"/>
        <v>0</v>
      </c>
      <c r="M27" s="51"/>
      <c r="N27" s="67">
        <f t="shared" si="4"/>
        <v>0</v>
      </c>
      <c r="O27" s="77">
        <f t="shared" si="5"/>
        <v>0</v>
      </c>
    </row>
    <row r="28" spans="1:15" ht="30" hidden="1" customHeight="1" x14ac:dyDescent="0.25">
      <c r="A28" s="7"/>
      <c r="B28" s="10" t="s">
        <v>77</v>
      </c>
      <c r="C28" s="87"/>
      <c r="D28" s="94" t="s">
        <v>13</v>
      </c>
      <c r="E28" s="115"/>
      <c r="F28" s="116"/>
      <c r="G28" s="48"/>
      <c r="H28" s="49"/>
      <c r="I28" s="48"/>
      <c r="J28" s="49"/>
      <c r="K28" s="48"/>
      <c r="L28" s="49"/>
      <c r="M28" s="48"/>
      <c r="N28" s="49"/>
      <c r="O28" s="50"/>
    </row>
    <row r="29" spans="1:15" ht="30" hidden="1" customHeight="1" x14ac:dyDescent="0.25">
      <c r="A29" s="7"/>
      <c r="B29" s="142"/>
      <c r="C29" s="86" t="s">
        <v>163</v>
      </c>
      <c r="D29" s="119" t="s">
        <v>139</v>
      </c>
      <c r="E29" s="118" t="s">
        <v>169</v>
      </c>
      <c r="F29" s="110"/>
      <c r="G29" s="23"/>
      <c r="H29" s="60">
        <f>F29*G29</f>
        <v>0</v>
      </c>
      <c r="I29" s="51"/>
      <c r="J29" s="67">
        <f>F29*I29</f>
        <v>0</v>
      </c>
      <c r="K29" s="23"/>
      <c r="L29" s="60">
        <f>F29*K29</f>
        <v>0</v>
      </c>
      <c r="M29" s="51"/>
      <c r="N29" s="67">
        <f>F29*M29</f>
        <v>0</v>
      </c>
      <c r="O29" s="77">
        <f>H29+J29+L29+N29</f>
        <v>0</v>
      </c>
    </row>
    <row r="30" spans="1:15" ht="30" hidden="1" customHeight="1" x14ac:dyDescent="0.25">
      <c r="A30" s="7"/>
      <c r="B30" s="143"/>
      <c r="C30" s="86" t="s">
        <v>163</v>
      </c>
      <c r="D30" s="119" t="s">
        <v>139</v>
      </c>
      <c r="E30" s="118" t="s">
        <v>169</v>
      </c>
      <c r="F30" s="110"/>
      <c r="G30" s="23"/>
      <c r="H30" s="60">
        <f t="shared" si="1"/>
        <v>0</v>
      </c>
      <c r="I30" s="51"/>
      <c r="J30" s="67">
        <f t="shared" si="2"/>
        <v>0</v>
      </c>
      <c r="K30" s="23"/>
      <c r="L30" s="60">
        <f t="shared" si="3"/>
        <v>0</v>
      </c>
      <c r="M30" s="51"/>
      <c r="N30" s="67">
        <f t="shared" si="4"/>
        <v>0</v>
      </c>
      <c r="O30" s="77">
        <f t="shared" si="5"/>
        <v>0</v>
      </c>
    </row>
    <row r="31" spans="1:15" ht="30" customHeight="1" x14ac:dyDescent="0.25">
      <c r="A31" s="7"/>
      <c r="B31" s="10" t="s">
        <v>78</v>
      </c>
      <c r="C31" s="87"/>
      <c r="D31" s="94" t="s">
        <v>14</v>
      </c>
      <c r="E31" s="115"/>
      <c r="F31" s="116"/>
      <c r="G31" s="48"/>
      <c r="H31" s="49"/>
      <c r="I31" s="48"/>
      <c r="J31" s="49"/>
      <c r="K31" s="48"/>
      <c r="L31" s="49"/>
      <c r="M31" s="48"/>
      <c r="N31" s="49"/>
      <c r="O31" s="50"/>
    </row>
    <row r="32" spans="1:15" ht="30" customHeight="1" x14ac:dyDescent="0.25">
      <c r="A32" s="7"/>
      <c r="B32" s="141"/>
      <c r="C32" s="86" t="s">
        <v>297</v>
      </c>
      <c r="D32" s="119" t="s">
        <v>300</v>
      </c>
      <c r="E32" s="118" t="s">
        <v>301</v>
      </c>
      <c r="F32" s="110">
        <v>1</v>
      </c>
      <c r="G32" s="23"/>
      <c r="H32" s="60">
        <f>F32*G32</f>
        <v>0</v>
      </c>
      <c r="I32" s="51"/>
      <c r="J32" s="67">
        <f>F32*I32</f>
        <v>0</v>
      </c>
      <c r="K32" s="23"/>
      <c r="L32" s="60">
        <f>F32*K32</f>
        <v>0</v>
      </c>
      <c r="M32" s="51"/>
      <c r="N32" s="67">
        <f>F32*M32</f>
        <v>0</v>
      </c>
      <c r="O32" s="77">
        <f>H32+J32+L32+N32</f>
        <v>0</v>
      </c>
    </row>
    <row r="33" spans="1:15" ht="30" customHeight="1" x14ac:dyDescent="0.25">
      <c r="A33" s="7"/>
      <c r="B33" s="141"/>
      <c r="C33" s="86" t="s">
        <v>298</v>
      </c>
      <c r="D33" s="119" t="s">
        <v>302</v>
      </c>
      <c r="E33" s="118" t="s">
        <v>301</v>
      </c>
      <c r="F33" s="110">
        <v>1</v>
      </c>
      <c r="G33" s="23"/>
      <c r="H33" s="60"/>
      <c r="I33" s="51"/>
      <c r="J33" s="67"/>
      <c r="K33" s="23"/>
      <c r="L33" s="60"/>
      <c r="M33" s="51"/>
      <c r="N33" s="67"/>
      <c r="O33" s="77"/>
    </row>
    <row r="34" spans="1:15" ht="30" customHeight="1" thickBot="1" x14ac:dyDescent="0.3">
      <c r="A34" s="7"/>
      <c r="B34" s="144"/>
      <c r="C34" s="86" t="s">
        <v>299</v>
      </c>
      <c r="D34" s="120" t="s">
        <v>321</v>
      </c>
      <c r="E34" s="118" t="s">
        <v>301</v>
      </c>
      <c r="F34" s="110">
        <v>1</v>
      </c>
      <c r="G34" s="23"/>
      <c r="H34" s="60">
        <f>F34*G34</f>
        <v>0</v>
      </c>
      <c r="I34" s="51"/>
      <c r="J34" s="67">
        <f>F34*I34</f>
        <v>0</v>
      </c>
      <c r="K34" s="23"/>
      <c r="L34" s="60">
        <f>F34*K34</f>
        <v>0</v>
      </c>
      <c r="M34" s="51"/>
      <c r="N34" s="67">
        <f>F34*M34</f>
        <v>0</v>
      </c>
      <c r="O34" s="77">
        <f>H34+J34+L34+N34</f>
        <v>0</v>
      </c>
    </row>
    <row r="35" spans="1:15" ht="30" customHeight="1" thickBot="1" x14ac:dyDescent="0.3">
      <c r="A35" s="12"/>
      <c r="B35" s="9"/>
      <c r="C35" s="112"/>
      <c r="D35" s="113"/>
      <c r="E35" s="114"/>
      <c r="F35" s="150" t="s">
        <v>252</v>
      </c>
      <c r="G35" s="43"/>
      <c r="H35" s="62">
        <f>SUM(H18:H34)</f>
        <v>0</v>
      </c>
      <c r="I35" s="53"/>
      <c r="J35" s="69">
        <f>SUM(J18:J34)</f>
        <v>0</v>
      </c>
      <c r="K35" s="73"/>
      <c r="L35" s="62">
        <f>SUM(L18:L34)</f>
        <v>0</v>
      </c>
      <c r="M35" s="53"/>
      <c r="N35" s="69">
        <f>SUM(N18:N34)</f>
        <v>0</v>
      </c>
      <c r="O35" s="79">
        <f>SUM(O18:O34)</f>
        <v>0</v>
      </c>
    </row>
    <row r="36" spans="1:15" s="1" customFormat="1" ht="30" hidden="1" customHeight="1" x14ac:dyDescent="0.25">
      <c r="A36" s="13" t="s">
        <v>17</v>
      </c>
      <c r="B36" s="47" t="s">
        <v>152</v>
      </c>
      <c r="C36" s="91"/>
      <c r="D36" s="105"/>
      <c r="E36" s="107"/>
      <c r="F36" s="108"/>
      <c r="G36" s="25"/>
      <c r="H36" s="30"/>
      <c r="I36" s="25"/>
      <c r="J36" s="30"/>
      <c r="K36" s="25"/>
      <c r="L36" s="30"/>
      <c r="M36" s="25"/>
      <c r="N36" s="30"/>
      <c r="O36" s="31"/>
    </row>
    <row r="37" spans="1:15" ht="30" hidden="1" customHeight="1" x14ac:dyDescent="0.25">
      <c r="A37" s="7"/>
      <c r="B37" s="10" t="s">
        <v>79</v>
      </c>
      <c r="C37" s="87"/>
      <c r="D37" s="94" t="s">
        <v>18</v>
      </c>
      <c r="E37" s="115"/>
      <c r="F37" s="116"/>
      <c r="G37" s="48"/>
      <c r="H37" s="49"/>
      <c r="I37" s="48"/>
      <c r="J37" s="49"/>
      <c r="K37" s="48"/>
      <c r="L37" s="49"/>
      <c r="M37" s="48"/>
      <c r="N37" s="49"/>
      <c r="O37" s="50"/>
    </row>
    <row r="38" spans="1:15" ht="30" hidden="1" customHeight="1" x14ac:dyDescent="0.25">
      <c r="A38" s="14"/>
      <c r="B38" s="44"/>
      <c r="C38" s="86" t="s">
        <v>163</v>
      </c>
      <c r="D38" s="119" t="s">
        <v>139</v>
      </c>
      <c r="E38" s="118" t="s">
        <v>165</v>
      </c>
      <c r="F38" s="110"/>
      <c r="G38" s="23"/>
      <c r="H38" s="60">
        <f>F38*G38</f>
        <v>0</v>
      </c>
      <c r="I38" s="51"/>
      <c r="J38" s="67">
        <f>F38*I38</f>
        <v>0</v>
      </c>
      <c r="K38" s="23"/>
      <c r="L38" s="60">
        <f>F38*K38</f>
        <v>0</v>
      </c>
      <c r="M38" s="51"/>
      <c r="N38" s="67">
        <f>F38*M38</f>
        <v>0</v>
      </c>
      <c r="O38" s="77">
        <f>H38+J38+L38+N38</f>
        <v>0</v>
      </c>
    </row>
    <row r="39" spans="1:15" ht="30" hidden="1" customHeight="1" x14ac:dyDescent="0.25">
      <c r="A39" s="14"/>
      <c r="B39" s="45"/>
      <c r="C39" s="86" t="s">
        <v>163</v>
      </c>
      <c r="D39" s="119" t="s">
        <v>139</v>
      </c>
      <c r="E39" s="118" t="s">
        <v>165</v>
      </c>
      <c r="F39" s="110"/>
      <c r="G39" s="23"/>
      <c r="H39" s="60">
        <f>F39*G39</f>
        <v>0</v>
      </c>
      <c r="I39" s="51"/>
      <c r="J39" s="67">
        <f>F39*I39</f>
        <v>0</v>
      </c>
      <c r="K39" s="23"/>
      <c r="L39" s="60">
        <f>F39*K39</f>
        <v>0</v>
      </c>
      <c r="M39" s="51"/>
      <c r="N39" s="67">
        <f>F39*M39</f>
        <v>0</v>
      </c>
      <c r="O39" s="77">
        <f>H39+J39+L39+N39</f>
        <v>0</v>
      </c>
    </row>
    <row r="40" spans="1:15" ht="30" hidden="1" customHeight="1" x14ac:dyDescent="0.25">
      <c r="A40" s="7"/>
      <c r="B40" s="10" t="s">
        <v>80</v>
      </c>
      <c r="C40" s="87"/>
      <c r="D40" s="94" t="s">
        <v>19</v>
      </c>
      <c r="E40" s="115"/>
      <c r="F40" s="116"/>
      <c r="G40" s="48"/>
      <c r="H40" s="49"/>
      <c r="I40" s="48"/>
      <c r="J40" s="49"/>
      <c r="K40" s="48"/>
      <c r="L40" s="49"/>
      <c r="M40" s="48"/>
      <c r="N40" s="49"/>
      <c r="O40" s="50"/>
    </row>
    <row r="41" spans="1:15" ht="30" hidden="1" customHeight="1" x14ac:dyDescent="0.25">
      <c r="A41" s="14"/>
      <c r="B41" s="44"/>
      <c r="C41" s="86" t="s">
        <v>163</v>
      </c>
      <c r="D41" s="119" t="s">
        <v>140</v>
      </c>
      <c r="E41" s="118" t="s">
        <v>166</v>
      </c>
      <c r="F41" s="110"/>
      <c r="G41" s="26"/>
      <c r="H41" s="60">
        <f t="shared" si="1"/>
        <v>0</v>
      </c>
      <c r="I41" s="54"/>
      <c r="J41" s="67">
        <f t="shared" si="2"/>
        <v>0</v>
      </c>
      <c r="K41" s="26"/>
      <c r="L41" s="60">
        <f t="shared" si="3"/>
        <v>0</v>
      </c>
      <c r="M41" s="54"/>
      <c r="N41" s="67">
        <f t="shared" si="4"/>
        <v>0</v>
      </c>
      <c r="O41" s="77">
        <f>H41+J41+L41+N41</f>
        <v>0</v>
      </c>
    </row>
    <row r="42" spans="1:15" ht="30" hidden="1" customHeight="1" x14ac:dyDescent="0.25">
      <c r="A42" s="14"/>
      <c r="B42" s="45"/>
      <c r="C42" s="86" t="s">
        <v>163</v>
      </c>
      <c r="D42" s="119" t="s">
        <v>141</v>
      </c>
      <c r="E42" s="118" t="s">
        <v>166</v>
      </c>
      <c r="F42" s="110"/>
      <c r="G42" s="23"/>
      <c r="H42" s="60">
        <f t="shared" si="1"/>
        <v>0</v>
      </c>
      <c r="I42" s="51"/>
      <c r="J42" s="67">
        <f t="shared" si="2"/>
        <v>0</v>
      </c>
      <c r="K42" s="23"/>
      <c r="L42" s="60">
        <f t="shared" si="3"/>
        <v>0</v>
      </c>
      <c r="M42" s="51"/>
      <c r="N42" s="67">
        <f t="shared" si="4"/>
        <v>0</v>
      </c>
      <c r="O42" s="77">
        <f>H42+J42+L42+N42</f>
        <v>0</v>
      </c>
    </row>
    <row r="43" spans="1:15" ht="30" hidden="1" customHeight="1" x14ac:dyDescent="0.25">
      <c r="A43" s="14"/>
      <c r="B43" s="45"/>
      <c r="C43" s="86" t="s">
        <v>163</v>
      </c>
      <c r="D43" s="119" t="s">
        <v>142</v>
      </c>
      <c r="E43" s="118" t="s">
        <v>166</v>
      </c>
      <c r="F43" s="110"/>
      <c r="G43" s="23"/>
      <c r="H43" s="60">
        <f t="shared" si="1"/>
        <v>0</v>
      </c>
      <c r="I43" s="51"/>
      <c r="J43" s="67">
        <f t="shared" si="2"/>
        <v>0</v>
      </c>
      <c r="K43" s="23"/>
      <c r="L43" s="60">
        <f t="shared" si="3"/>
        <v>0</v>
      </c>
      <c r="M43" s="51"/>
      <c r="N43" s="67">
        <f t="shared" si="4"/>
        <v>0</v>
      </c>
      <c r="O43" s="77">
        <f>H43+J43+L43+N43</f>
        <v>0</v>
      </c>
    </row>
    <row r="44" spans="1:15" ht="30" hidden="1" customHeight="1" thickBot="1" x14ac:dyDescent="0.3">
      <c r="A44" s="14"/>
      <c r="B44" s="46"/>
      <c r="C44" s="86" t="s">
        <v>163</v>
      </c>
      <c r="D44" s="121" t="s">
        <v>143</v>
      </c>
      <c r="E44" s="118" t="s">
        <v>166</v>
      </c>
      <c r="F44" s="122"/>
      <c r="G44" s="26"/>
      <c r="H44" s="60">
        <f t="shared" si="1"/>
        <v>0</v>
      </c>
      <c r="I44" s="54"/>
      <c r="J44" s="67">
        <f t="shared" si="2"/>
        <v>0</v>
      </c>
      <c r="K44" s="26"/>
      <c r="L44" s="60">
        <f t="shared" si="3"/>
        <v>0</v>
      </c>
      <c r="M44" s="54"/>
      <c r="N44" s="67">
        <f t="shared" si="4"/>
        <v>0</v>
      </c>
      <c r="O44" s="77">
        <f>H44+J44+L44+N44</f>
        <v>0</v>
      </c>
    </row>
    <row r="45" spans="1:15" ht="30" hidden="1" customHeight="1" thickBot="1" x14ac:dyDescent="0.3">
      <c r="A45" s="12"/>
      <c r="B45" s="9"/>
      <c r="C45" s="112"/>
      <c r="D45" s="113"/>
      <c r="E45" s="114"/>
      <c r="F45" s="150" t="s">
        <v>253</v>
      </c>
      <c r="G45" s="43"/>
      <c r="H45" s="62">
        <f>SUM(H36:H44)</f>
        <v>0</v>
      </c>
      <c r="I45" s="53"/>
      <c r="J45" s="69">
        <f>SUM(J36:J44)</f>
        <v>0</v>
      </c>
      <c r="K45" s="73"/>
      <c r="L45" s="62">
        <f>SUM(L36:L44)</f>
        <v>0</v>
      </c>
      <c r="M45" s="53"/>
      <c r="N45" s="69">
        <f>SUM(N36:N44)</f>
        <v>0</v>
      </c>
      <c r="O45" s="79">
        <f>SUM(O36:O44)</f>
        <v>0</v>
      </c>
    </row>
    <row r="46" spans="1:15" s="1" customFormat="1" ht="30" customHeight="1" x14ac:dyDescent="0.25">
      <c r="A46" s="13" t="s">
        <v>30</v>
      </c>
      <c r="B46" s="47" t="s">
        <v>153</v>
      </c>
      <c r="C46" s="91"/>
      <c r="D46" s="105"/>
      <c r="E46" s="107"/>
      <c r="F46" s="108"/>
      <c r="G46" s="25"/>
      <c r="H46" s="30"/>
      <c r="I46" s="25"/>
      <c r="J46" s="30"/>
      <c r="K46" s="25"/>
      <c r="L46" s="30"/>
      <c r="M46" s="25"/>
      <c r="N46" s="30"/>
      <c r="O46" s="31"/>
    </row>
    <row r="47" spans="1:15" ht="30" hidden="1" customHeight="1" x14ac:dyDescent="0.25">
      <c r="A47" s="7"/>
      <c r="B47" s="6" t="s">
        <v>81</v>
      </c>
      <c r="C47" s="86" t="s">
        <v>162</v>
      </c>
      <c r="D47" s="101" t="s">
        <v>20</v>
      </c>
      <c r="E47" s="109" t="s">
        <v>156</v>
      </c>
      <c r="F47" s="110"/>
      <c r="G47" s="23"/>
      <c r="H47" s="60">
        <f t="shared" si="1"/>
        <v>0</v>
      </c>
      <c r="I47" s="51"/>
      <c r="J47" s="67">
        <f t="shared" si="2"/>
        <v>0</v>
      </c>
      <c r="K47" s="23"/>
      <c r="L47" s="60">
        <f t="shared" si="3"/>
        <v>0</v>
      </c>
      <c r="M47" s="51"/>
      <c r="N47" s="67">
        <f t="shared" si="4"/>
        <v>0</v>
      </c>
      <c r="O47" s="77">
        <f t="shared" ref="O47:O70" si="6">H47+J47+L47+N47</f>
        <v>0</v>
      </c>
    </row>
    <row r="48" spans="1:15" ht="30" customHeight="1" x14ac:dyDescent="0.25">
      <c r="A48" s="7"/>
      <c r="B48" s="6" t="s">
        <v>82</v>
      </c>
      <c r="C48" s="86" t="s">
        <v>303</v>
      </c>
      <c r="D48" s="101" t="s">
        <v>21</v>
      </c>
      <c r="E48" s="118" t="s">
        <v>301</v>
      </c>
      <c r="F48" s="110">
        <v>1</v>
      </c>
      <c r="G48" s="23"/>
      <c r="H48" s="60">
        <f t="shared" si="1"/>
        <v>0</v>
      </c>
      <c r="I48" s="51"/>
      <c r="J48" s="67">
        <f t="shared" si="2"/>
        <v>0</v>
      </c>
      <c r="K48" s="23"/>
      <c r="L48" s="60">
        <f t="shared" si="3"/>
        <v>0</v>
      </c>
      <c r="M48" s="51"/>
      <c r="N48" s="67">
        <f t="shared" si="4"/>
        <v>0</v>
      </c>
      <c r="O48" s="77">
        <f t="shared" si="6"/>
        <v>0</v>
      </c>
    </row>
    <row r="49" spans="1:15" ht="30" customHeight="1" x14ac:dyDescent="0.25">
      <c r="A49" s="15"/>
      <c r="B49" s="6" t="s">
        <v>83</v>
      </c>
      <c r="C49" s="86" t="s">
        <v>304</v>
      </c>
      <c r="D49" s="101" t="s">
        <v>22</v>
      </c>
      <c r="E49" s="118" t="s">
        <v>165</v>
      </c>
      <c r="F49" s="110"/>
      <c r="G49" s="23"/>
      <c r="H49" s="60">
        <f t="shared" si="1"/>
        <v>0</v>
      </c>
      <c r="I49" s="51"/>
      <c r="J49" s="67">
        <f t="shared" si="2"/>
        <v>0</v>
      </c>
      <c r="K49" s="23"/>
      <c r="L49" s="60">
        <f t="shared" si="3"/>
        <v>0</v>
      </c>
      <c r="M49" s="51"/>
      <c r="N49" s="67">
        <f t="shared" si="4"/>
        <v>0</v>
      </c>
      <c r="O49" s="77">
        <f t="shared" si="6"/>
        <v>0</v>
      </c>
    </row>
    <row r="50" spans="1:15" ht="30" hidden="1" customHeight="1" x14ac:dyDescent="0.25">
      <c r="A50" s="7"/>
      <c r="B50" s="6" t="s">
        <v>84</v>
      </c>
      <c r="C50" s="86" t="s">
        <v>162</v>
      </c>
      <c r="D50" s="101" t="s">
        <v>23</v>
      </c>
      <c r="E50" s="109" t="s">
        <v>156</v>
      </c>
      <c r="F50" s="110"/>
      <c r="G50" s="23"/>
      <c r="H50" s="60">
        <f t="shared" si="1"/>
        <v>0</v>
      </c>
      <c r="I50" s="51"/>
      <c r="J50" s="67">
        <f t="shared" si="2"/>
        <v>0</v>
      </c>
      <c r="K50" s="23"/>
      <c r="L50" s="60">
        <f t="shared" si="3"/>
        <v>0</v>
      </c>
      <c r="M50" s="51"/>
      <c r="N50" s="67">
        <f t="shared" si="4"/>
        <v>0</v>
      </c>
      <c r="O50" s="77">
        <f t="shared" si="6"/>
        <v>0</v>
      </c>
    </row>
    <row r="51" spans="1:15" ht="30" hidden="1" customHeight="1" x14ac:dyDescent="0.25">
      <c r="A51" s="7"/>
      <c r="B51" s="10" t="s">
        <v>85</v>
      </c>
      <c r="C51" s="87"/>
      <c r="D51" s="94" t="s">
        <v>146</v>
      </c>
      <c r="E51" s="115"/>
      <c r="F51" s="116"/>
      <c r="G51" s="48"/>
      <c r="H51" s="49"/>
      <c r="I51" s="48"/>
      <c r="J51" s="49"/>
      <c r="K51" s="48"/>
      <c r="L51" s="49"/>
      <c r="M51" s="48"/>
      <c r="N51" s="49"/>
      <c r="O51" s="50"/>
    </row>
    <row r="52" spans="1:15" ht="30" hidden="1" customHeight="1" x14ac:dyDescent="0.25">
      <c r="A52" s="14"/>
      <c r="B52" s="44"/>
      <c r="C52" s="86" t="s">
        <v>268</v>
      </c>
      <c r="D52" s="119" t="s">
        <v>144</v>
      </c>
      <c r="E52" s="118" t="s">
        <v>169</v>
      </c>
      <c r="F52" s="110"/>
      <c r="G52" s="26"/>
      <c r="H52" s="60">
        <f>F52*G52</f>
        <v>0</v>
      </c>
      <c r="I52" s="54"/>
      <c r="J52" s="67">
        <f>F52*I52</f>
        <v>0</v>
      </c>
      <c r="K52" s="26"/>
      <c r="L52" s="60">
        <f>F52*K52</f>
        <v>0</v>
      </c>
      <c r="M52" s="54"/>
      <c r="N52" s="67">
        <f>F52*M52</f>
        <v>0</v>
      </c>
      <c r="O52" s="77">
        <f t="shared" si="6"/>
        <v>0</v>
      </c>
    </row>
    <row r="53" spans="1:15" ht="30" hidden="1" customHeight="1" x14ac:dyDescent="0.25">
      <c r="A53" s="14"/>
      <c r="B53" s="45"/>
      <c r="C53" s="86" t="s">
        <v>269</v>
      </c>
      <c r="D53" s="119" t="s">
        <v>244</v>
      </c>
      <c r="E53" s="118" t="s">
        <v>169</v>
      </c>
      <c r="F53" s="110"/>
      <c r="G53" s="23"/>
      <c r="H53" s="60">
        <f>F53*G53</f>
        <v>0</v>
      </c>
      <c r="I53" s="51"/>
      <c r="J53" s="67">
        <f>F53*I53</f>
        <v>0</v>
      </c>
      <c r="K53" s="23"/>
      <c r="L53" s="60">
        <f>F53*K53</f>
        <v>0</v>
      </c>
      <c r="M53" s="51"/>
      <c r="N53" s="67">
        <f>F53*M53</f>
        <v>0</v>
      </c>
      <c r="O53" s="77">
        <f t="shared" si="6"/>
        <v>0</v>
      </c>
    </row>
    <row r="54" spans="1:15" ht="30" hidden="1" customHeight="1" x14ac:dyDescent="0.25">
      <c r="A54" s="14"/>
      <c r="B54" s="45"/>
      <c r="C54" s="86" t="s">
        <v>270</v>
      </c>
      <c r="D54" s="119" t="s">
        <v>145</v>
      </c>
      <c r="E54" s="118" t="s">
        <v>167</v>
      </c>
      <c r="F54" s="110"/>
      <c r="G54" s="23"/>
      <c r="H54" s="60">
        <f>F54*G54</f>
        <v>0</v>
      </c>
      <c r="I54" s="51"/>
      <c r="J54" s="67">
        <f>F54*I54</f>
        <v>0</v>
      </c>
      <c r="K54" s="23"/>
      <c r="L54" s="60">
        <f>F54*K54</f>
        <v>0</v>
      </c>
      <c r="M54" s="51"/>
      <c r="N54" s="67">
        <f>F54*M54</f>
        <v>0</v>
      </c>
      <c r="O54" s="77">
        <f t="shared" si="6"/>
        <v>0</v>
      </c>
    </row>
    <row r="55" spans="1:15" ht="30" hidden="1" customHeight="1" x14ac:dyDescent="0.25">
      <c r="A55" s="15"/>
      <c r="B55" s="6" t="s">
        <v>86</v>
      </c>
      <c r="C55" s="86" t="s">
        <v>271</v>
      </c>
      <c r="D55" s="101" t="s">
        <v>24</v>
      </c>
      <c r="E55" s="118" t="s">
        <v>167</v>
      </c>
      <c r="F55" s="110"/>
      <c r="G55" s="23"/>
      <c r="H55" s="60">
        <f t="shared" si="1"/>
        <v>0</v>
      </c>
      <c r="I55" s="51"/>
      <c r="J55" s="67">
        <f t="shared" si="2"/>
        <v>0</v>
      </c>
      <c r="K55" s="23"/>
      <c r="L55" s="60">
        <f t="shared" si="3"/>
        <v>0</v>
      </c>
      <c r="M55" s="51"/>
      <c r="N55" s="67">
        <f t="shared" si="4"/>
        <v>0</v>
      </c>
      <c r="O55" s="77">
        <f t="shared" si="6"/>
        <v>0</v>
      </c>
    </row>
    <row r="56" spans="1:15" ht="30" hidden="1" customHeight="1" x14ac:dyDescent="0.25">
      <c r="A56" s="7"/>
      <c r="B56" s="6" t="s">
        <v>87</v>
      </c>
      <c r="C56" s="86" t="s">
        <v>272</v>
      </c>
      <c r="D56" s="101" t="s">
        <v>25</v>
      </c>
      <c r="E56" s="118" t="s">
        <v>167</v>
      </c>
      <c r="F56" s="110"/>
      <c r="G56" s="23"/>
      <c r="H56" s="60">
        <f t="shared" si="1"/>
        <v>0</v>
      </c>
      <c r="I56" s="51"/>
      <c r="J56" s="67">
        <f t="shared" si="2"/>
        <v>0</v>
      </c>
      <c r="K56" s="23"/>
      <c r="L56" s="60">
        <f t="shared" si="3"/>
        <v>0</v>
      </c>
      <c r="M56" s="51"/>
      <c r="N56" s="67">
        <f t="shared" si="4"/>
        <v>0</v>
      </c>
      <c r="O56" s="77">
        <f t="shared" si="6"/>
        <v>0</v>
      </c>
    </row>
    <row r="57" spans="1:15" ht="30" hidden="1" customHeight="1" x14ac:dyDescent="0.25">
      <c r="A57" s="7"/>
      <c r="B57" s="6" t="s">
        <v>88</v>
      </c>
      <c r="C57" s="86" t="s">
        <v>162</v>
      </c>
      <c r="D57" s="101" t="s">
        <v>259</v>
      </c>
      <c r="E57" s="109" t="s">
        <v>156</v>
      </c>
      <c r="F57" s="110"/>
      <c r="G57" s="23"/>
      <c r="H57" s="60">
        <f t="shared" si="1"/>
        <v>0</v>
      </c>
      <c r="I57" s="51"/>
      <c r="J57" s="67">
        <f t="shared" si="2"/>
        <v>0</v>
      </c>
      <c r="K57" s="23"/>
      <c r="L57" s="60">
        <f t="shared" si="3"/>
        <v>0</v>
      </c>
      <c r="M57" s="51"/>
      <c r="N57" s="67">
        <f t="shared" si="4"/>
        <v>0</v>
      </c>
      <c r="O57" s="77">
        <f t="shared" si="6"/>
        <v>0</v>
      </c>
    </row>
    <row r="58" spans="1:15" ht="30" hidden="1" customHeight="1" x14ac:dyDescent="0.25">
      <c r="A58" s="15"/>
      <c r="B58" s="10" t="s">
        <v>89</v>
      </c>
      <c r="C58" s="87"/>
      <c r="D58" s="94" t="s">
        <v>26</v>
      </c>
      <c r="E58" s="115"/>
      <c r="F58" s="116"/>
      <c r="G58" s="48"/>
      <c r="H58" s="49"/>
      <c r="I58" s="48"/>
      <c r="J58" s="49"/>
      <c r="K58" s="48"/>
      <c r="L58" s="49"/>
      <c r="M58" s="48"/>
      <c r="N58" s="49"/>
      <c r="O58" s="50"/>
    </row>
    <row r="59" spans="1:15" ht="30" hidden="1" customHeight="1" x14ac:dyDescent="0.25">
      <c r="A59" s="7"/>
      <c r="B59" s="141"/>
      <c r="C59" s="88" t="s">
        <v>163</v>
      </c>
      <c r="D59" s="119" t="s">
        <v>139</v>
      </c>
      <c r="E59" s="118" t="s">
        <v>169</v>
      </c>
      <c r="F59" s="110"/>
      <c r="G59" s="23"/>
      <c r="H59" s="60">
        <f>F59*G59</f>
        <v>0</v>
      </c>
      <c r="I59" s="51"/>
      <c r="J59" s="67">
        <f>F59*I59</f>
        <v>0</v>
      </c>
      <c r="K59" s="23"/>
      <c r="L59" s="60">
        <f>F59*K59</f>
        <v>0</v>
      </c>
      <c r="M59" s="51"/>
      <c r="N59" s="67">
        <f>F59*M59</f>
        <v>0</v>
      </c>
      <c r="O59" s="77">
        <f>H59+J59+L59+N59</f>
        <v>0</v>
      </c>
    </row>
    <row r="60" spans="1:15" ht="30" hidden="1" customHeight="1" x14ac:dyDescent="0.25">
      <c r="A60" s="7"/>
      <c r="B60" s="143"/>
      <c r="C60" s="88" t="s">
        <v>163</v>
      </c>
      <c r="D60" s="119" t="s">
        <v>139</v>
      </c>
      <c r="E60" s="118" t="s">
        <v>168</v>
      </c>
      <c r="F60" s="110"/>
      <c r="G60" s="23"/>
      <c r="H60" s="60">
        <f t="shared" si="1"/>
        <v>0</v>
      </c>
      <c r="I60" s="51"/>
      <c r="J60" s="67">
        <f t="shared" si="2"/>
        <v>0</v>
      </c>
      <c r="K60" s="23"/>
      <c r="L60" s="60">
        <f t="shared" si="3"/>
        <v>0</v>
      </c>
      <c r="M60" s="51"/>
      <c r="N60" s="67">
        <f t="shared" si="4"/>
        <v>0</v>
      </c>
      <c r="O60" s="77">
        <f t="shared" si="6"/>
        <v>0</v>
      </c>
    </row>
    <row r="61" spans="1:15" ht="30" hidden="1" customHeight="1" x14ac:dyDescent="0.25">
      <c r="A61" s="7"/>
      <c r="B61" s="45" t="s">
        <v>90</v>
      </c>
      <c r="C61" s="86" t="s">
        <v>162</v>
      </c>
      <c r="D61" s="101" t="s">
        <v>27</v>
      </c>
      <c r="E61" s="118" t="s">
        <v>169</v>
      </c>
      <c r="F61" s="110"/>
      <c r="G61" s="23"/>
      <c r="H61" s="60">
        <f t="shared" si="1"/>
        <v>0</v>
      </c>
      <c r="I61" s="51"/>
      <c r="J61" s="67">
        <f t="shared" si="2"/>
        <v>0</v>
      </c>
      <c r="K61" s="23"/>
      <c r="L61" s="60">
        <f t="shared" si="3"/>
        <v>0</v>
      </c>
      <c r="M61" s="51"/>
      <c r="N61" s="67">
        <f t="shared" si="4"/>
        <v>0</v>
      </c>
      <c r="O61" s="77">
        <f t="shared" si="6"/>
        <v>0</v>
      </c>
    </row>
    <row r="62" spans="1:15" ht="30" customHeight="1" x14ac:dyDescent="0.25">
      <c r="A62" s="7"/>
      <c r="B62" s="45" t="s">
        <v>91</v>
      </c>
      <c r="C62" s="87"/>
      <c r="D62" s="94" t="s">
        <v>338</v>
      </c>
      <c r="E62" s="151"/>
      <c r="F62" s="116"/>
      <c r="G62" s="48"/>
      <c r="H62" s="49"/>
      <c r="I62" s="48"/>
      <c r="J62" s="49"/>
      <c r="K62" s="48"/>
      <c r="L62" s="49"/>
      <c r="M62" s="48"/>
      <c r="N62" s="49"/>
      <c r="O62" s="50"/>
    </row>
    <row r="63" spans="1:15" ht="30" customHeight="1" x14ac:dyDescent="0.25">
      <c r="A63" s="7"/>
      <c r="B63" s="141"/>
      <c r="C63" s="88" t="s">
        <v>305</v>
      </c>
      <c r="D63" s="119" t="s">
        <v>273</v>
      </c>
      <c r="E63" s="118" t="s">
        <v>169</v>
      </c>
      <c r="F63" s="110">
        <v>148</v>
      </c>
      <c r="G63" s="23"/>
      <c r="H63" s="60">
        <f>F63*G63</f>
        <v>0</v>
      </c>
      <c r="I63" s="51"/>
      <c r="J63" s="67">
        <f>F63*I63</f>
        <v>0</v>
      </c>
      <c r="K63" s="23"/>
      <c r="L63" s="60">
        <f>F63*K63</f>
        <v>0</v>
      </c>
      <c r="M63" s="51"/>
      <c r="N63" s="67">
        <f>F63*M63</f>
        <v>0</v>
      </c>
      <c r="O63" s="77">
        <f>H63+J63+L63+N63</f>
        <v>0</v>
      </c>
    </row>
    <row r="64" spans="1:15" ht="30" customHeight="1" x14ac:dyDescent="0.25">
      <c r="A64" s="7"/>
      <c r="B64" s="141"/>
      <c r="C64" s="88" t="s">
        <v>306</v>
      </c>
      <c r="D64" s="119" t="s">
        <v>323</v>
      </c>
      <c r="E64" s="118" t="s">
        <v>169</v>
      </c>
      <c r="F64" s="110">
        <v>71</v>
      </c>
      <c r="G64" s="23"/>
      <c r="H64" s="60">
        <f t="shared" ref="H64" si="7">F64*G64</f>
        <v>0</v>
      </c>
      <c r="I64" s="51"/>
      <c r="J64" s="67">
        <f t="shared" ref="J64" si="8">F64*I64</f>
        <v>0</v>
      </c>
      <c r="K64" s="23"/>
      <c r="L64" s="60">
        <f t="shared" ref="L64" si="9">F64*K64</f>
        <v>0</v>
      </c>
      <c r="M64" s="51"/>
      <c r="N64" s="67">
        <f t="shared" ref="N64" si="10">F64*M64</f>
        <v>0</v>
      </c>
      <c r="O64" s="77">
        <f t="shared" ref="O64" si="11">H64+J64+L64+N64</f>
        <v>0</v>
      </c>
    </row>
    <row r="65" spans="1:15" ht="30" hidden="1" customHeight="1" x14ac:dyDescent="0.25">
      <c r="A65" s="7"/>
      <c r="B65" s="141"/>
      <c r="C65" s="88" t="s">
        <v>264</v>
      </c>
      <c r="D65" s="119" t="s">
        <v>274</v>
      </c>
      <c r="E65" s="118" t="s">
        <v>169</v>
      </c>
      <c r="F65" s="110"/>
      <c r="G65" s="23"/>
      <c r="H65" s="60">
        <f>F65*G65</f>
        <v>0</v>
      </c>
      <c r="I65" s="51"/>
      <c r="J65" s="67">
        <f>F65*I65</f>
        <v>0</v>
      </c>
      <c r="K65" s="23"/>
      <c r="L65" s="60">
        <f>F65*K65</f>
        <v>0</v>
      </c>
      <c r="M65" s="51"/>
      <c r="N65" s="67">
        <f>F65*M65</f>
        <v>0</v>
      </c>
      <c r="O65" s="77">
        <f>H65+J65+L65+N65</f>
        <v>0</v>
      </c>
    </row>
    <row r="66" spans="1:15" ht="30" hidden="1" customHeight="1" x14ac:dyDescent="0.25">
      <c r="A66" s="7"/>
      <c r="B66" s="141"/>
      <c r="C66" s="88" t="s">
        <v>265</v>
      </c>
      <c r="D66" s="119" t="s">
        <v>275</v>
      </c>
      <c r="E66" s="118" t="s">
        <v>169</v>
      </c>
      <c r="F66" s="110"/>
      <c r="G66" s="23"/>
      <c r="H66" s="60">
        <f t="shared" ref="H66" si="12">F66*G66</f>
        <v>0</v>
      </c>
      <c r="I66" s="51"/>
      <c r="J66" s="67">
        <f t="shared" ref="J66" si="13">F66*I66</f>
        <v>0</v>
      </c>
      <c r="K66" s="23"/>
      <c r="L66" s="60">
        <f t="shared" ref="L66" si="14">F66*K66</f>
        <v>0</v>
      </c>
      <c r="M66" s="51"/>
      <c r="N66" s="67">
        <f t="shared" ref="N66" si="15">F66*M66</f>
        <v>0</v>
      </c>
      <c r="O66" s="77">
        <f t="shared" ref="O66" si="16">H66+J66+L66+N66</f>
        <v>0</v>
      </c>
    </row>
    <row r="67" spans="1:15" ht="30" hidden="1" customHeight="1" x14ac:dyDescent="0.25">
      <c r="A67" s="7"/>
      <c r="B67" s="141"/>
      <c r="C67" s="88" t="s">
        <v>266</v>
      </c>
      <c r="D67" s="119" t="s">
        <v>276</v>
      </c>
      <c r="E67" s="118" t="s">
        <v>169</v>
      </c>
      <c r="F67" s="110"/>
      <c r="G67" s="23"/>
      <c r="H67" s="60">
        <f>F67*G67</f>
        <v>0</v>
      </c>
      <c r="I67" s="51"/>
      <c r="J67" s="67">
        <f>F67*I67</f>
        <v>0</v>
      </c>
      <c r="K67" s="23"/>
      <c r="L67" s="60">
        <f>F67*K67</f>
        <v>0</v>
      </c>
      <c r="M67" s="51"/>
      <c r="N67" s="67">
        <f>F67*M67</f>
        <v>0</v>
      </c>
      <c r="O67" s="77">
        <f>H67+J67+L67+N67</f>
        <v>0</v>
      </c>
    </row>
    <row r="68" spans="1:15" ht="30" customHeight="1" x14ac:dyDescent="0.25">
      <c r="A68" s="7"/>
      <c r="B68" s="143"/>
      <c r="C68" s="88" t="s">
        <v>307</v>
      </c>
      <c r="D68" s="119" t="s">
        <v>324</v>
      </c>
      <c r="E68" s="118" t="s">
        <v>167</v>
      </c>
      <c r="F68" s="110">
        <v>65</v>
      </c>
      <c r="G68" s="23"/>
      <c r="H68" s="60">
        <f t="shared" ref="H68" si="17">F68*G68</f>
        <v>0</v>
      </c>
      <c r="I68" s="51"/>
      <c r="J68" s="67">
        <f t="shared" ref="J68" si="18">F68*I68</f>
        <v>0</v>
      </c>
      <c r="K68" s="23"/>
      <c r="L68" s="60">
        <f t="shared" ref="L68" si="19">F68*K68</f>
        <v>0</v>
      </c>
      <c r="M68" s="51"/>
      <c r="N68" s="67">
        <f t="shared" ref="N68" si="20">F68*M68</f>
        <v>0</v>
      </c>
      <c r="O68" s="77">
        <f t="shared" ref="O68" si="21">H68+J68+L68+N68</f>
        <v>0</v>
      </c>
    </row>
    <row r="69" spans="1:15" ht="30" customHeight="1" x14ac:dyDescent="0.25">
      <c r="A69" s="16"/>
      <c r="B69" s="6" t="s">
        <v>92</v>
      </c>
      <c r="C69" s="89" t="s">
        <v>308</v>
      </c>
      <c r="D69" s="117" t="s">
        <v>320</v>
      </c>
      <c r="E69" s="118" t="s">
        <v>167</v>
      </c>
      <c r="F69" s="110">
        <v>25</v>
      </c>
      <c r="G69" s="23"/>
      <c r="H69" s="60">
        <f t="shared" si="1"/>
        <v>0</v>
      </c>
      <c r="I69" s="51"/>
      <c r="J69" s="67">
        <f t="shared" si="2"/>
        <v>0</v>
      </c>
      <c r="K69" s="23"/>
      <c r="L69" s="60">
        <f t="shared" si="3"/>
        <v>0</v>
      </c>
      <c r="M69" s="51"/>
      <c r="N69" s="67">
        <f t="shared" si="4"/>
        <v>0</v>
      </c>
      <c r="O69" s="77">
        <f t="shared" si="6"/>
        <v>0</v>
      </c>
    </row>
    <row r="70" spans="1:15" ht="30" hidden="1" customHeight="1" x14ac:dyDescent="0.25">
      <c r="A70" s="7"/>
      <c r="B70" s="6" t="s">
        <v>93</v>
      </c>
      <c r="C70" s="86" t="s">
        <v>163</v>
      </c>
      <c r="D70" s="101" t="s">
        <v>28</v>
      </c>
      <c r="E70" s="118" t="s">
        <v>169</v>
      </c>
      <c r="F70" s="110"/>
      <c r="G70" s="23"/>
      <c r="H70" s="60">
        <f t="shared" si="1"/>
        <v>0</v>
      </c>
      <c r="I70" s="51"/>
      <c r="J70" s="67">
        <f t="shared" si="2"/>
        <v>0</v>
      </c>
      <c r="K70" s="23"/>
      <c r="L70" s="60">
        <f t="shared" si="3"/>
        <v>0</v>
      </c>
      <c r="M70" s="51"/>
      <c r="N70" s="67">
        <f t="shared" si="4"/>
        <v>0</v>
      </c>
      <c r="O70" s="77">
        <f t="shared" si="6"/>
        <v>0</v>
      </c>
    </row>
    <row r="71" spans="1:15" ht="30" customHeight="1" x14ac:dyDescent="0.25">
      <c r="A71" s="7"/>
      <c r="B71" s="10" t="s">
        <v>94</v>
      </c>
      <c r="C71" s="87"/>
      <c r="D71" s="94" t="s">
        <v>29</v>
      </c>
      <c r="E71" s="115"/>
      <c r="F71" s="116"/>
      <c r="G71" s="48"/>
      <c r="H71" s="49"/>
      <c r="I71" s="48"/>
      <c r="J71" s="49"/>
      <c r="K71" s="48"/>
      <c r="L71" s="49"/>
      <c r="M71" s="48"/>
      <c r="N71" s="49"/>
      <c r="O71" s="50"/>
    </row>
    <row r="72" spans="1:15" ht="30" customHeight="1" x14ac:dyDescent="0.25">
      <c r="A72" s="7"/>
      <c r="B72" s="141"/>
      <c r="C72" s="89" t="s">
        <v>309</v>
      </c>
      <c r="D72" s="117" t="s">
        <v>311</v>
      </c>
      <c r="E72" s="118" t="s">
        <v>167</v>
      </c>
      <c r="F72" s="110">
        <v>68</v>
      </c>
      <c r="G72" s="23"/>
      <c r="H72" s="60">
        <f>F72*G72</f>
        <v>0</v>
      </c>
      <c r="I72" s="51"/>
      <c r="J72" s="67">
        <f>F72*I72</f>
        <v>0</v>
      </c>
      <c r="K72" s="23"/>
      <c r="L72" s="60">
        <f>F72*K72</f>
        <v>0</v>
      </c>
      <c r="M72" s="51"/>
      <c r="N72" s="67">
        <f>F72*M72</f>
        <v>0</v>
      </c>
      <c r="O72" s="77">
        <f>H72+J72+L72+N72</f>
        <v>0</v>
      </c>
    </row>
    <row r="73" spans="1:15" ht="30" customHeight="1" thickBot="1" x14ac:dyDescent="0.3">
      <c r="A73" s="7"/>
      <c r="B73" s="143"/>
      <c r="C73" s="160" t="s">
        <v>310</v>
      </c>
      <c r="D73" s="123" t="s">
        <v>312</v>
      </c>
      <c r="E73" s="118" t="s">
        <v>167</v>
      </c>
      <c r="F73" s="110">
        <v>37</v>
      </c>
      <c r="G73" s="23"/>
      <c r="H73" s="60">
        <f>F73*G73</f>
        <v>0</v>
      </c>
      <c r="I73" s="51"/>
      <c r="J73" s="67">
        <f>F73*I73</f>
        <v>0</v>
      </c>
      <c r="K73" s="23"/>
      <c r="L73" s="60">
        <f>F73*K73</f>
        <v>0</v>
      </c>
      <c r="M73" s="51"/>
      <c r="N73" s="67">
        <f>F73*M73</f>
        <v>0</v>
      </c>
      <c r="O73" s="77">
        <f>H73+J73+L73+N73</f>
        <v>0</v>
      </c>
    </row>
    <row r="74" spans="1:15" ht="30" customHeight="1" thickBot="1" x14ac:dyDescent="0.3">
      <c r="A74" s="12"/>
      <c r="B74" s="9"/>
      <c r="C74" s="112"/>
      <c r="D74" s="113"/>
      <c r="E74" s="114"/>
      <c r="F74" s="150" t="s">
        <v>254</v>
      </c>
      <c r="G74" s="43"/>
      <c r="H74" s="62">
        <f>SUM(H46:H73)</f>
        <v>0</v>
      </c>
      <c r="I74" s="53"/>
      <c r="J74" s="69">
        <f>SUM(J46:J73)</f>
        <v>0</v>
      </c>
      <c r="K74" s="73"/>
      <c r="L74" s="62">
        <f>SUM(L46:L73)</f>
        <v>0</v>
      </c>
      <c r="M74" s="53"/>
      <c r="N74" s="69">
        <f>SUM(N46:N73)</f>
        <v>0</v>
      </c>
      <c r="O74" s="79">
        <f>SUM(O46:O73)</f>
        <v>0</v>
      </c>
    </row>
    <row r="75" spans="1:15" s="1" customFormat="1" ht="30" hidden="1" customHeight="1" x14ac:dyDescent="0.25">
      <c r="A75" s="13" t="s">
        <v>49</v>
      </c>
      <c r="B75" s="47" t="s">
        <v>245</v>
      </c>
      <c r="C75" s="91"/>
      <c r="D75" s="105"/>
      <c r="E75" s="107"/>
      <c r="F75" s="108"/>
      <c r="G75" s="25"/>
      <c r="H75" s="30"/>
      <c r="I75" s="25"/>
      <c r="J75" s="30"/>
      <c r="K75" s="25"/>
      <c r="L75" s="30"/>
      <c r="M75" s="25"/>
      <c r="N75" s="30"/>
      <c r="O75" s="31"/>
    </row>
    <row r="76" spans="1:15" ht="30" hidden="1" customHeight="1" x14ac:dyDescent="0.25">
      <c r="A76" s="7"/>
      <c r="B76" s="6" t="s">
        <v>95</v>
      </c>
      <c r="C76" s="86" t="s">
        <v>163</v>
      </c>
      <c r="D76" s="101" t="s">
        <v>31</v>
      </c>
      <c r="E76" s="118" t="s">
        <v>167</v>
      </c>
      <c r="F76" s="110"/>
      <c r="G76" s="23"/>
      <c r="H76" s="60">
        <f t="shared" si="1"/>
        <v>0</v>
      </c>
      <c r="I76" s="51"/>
      <c r="J76" s="67">
        <f t="shared" si="2"/>
        <v>0</v>
      </c>
      <c r="K76" s="23"/>
      <c r="L76" s="60">
        <f t="shared" si="3"/>
        <v>0</v>
      </c>
      <c r="M76" s="51"/>
      <c r="N76" s="67">
        <f t="shared" si="4"/>
        <v>0</v>
      </c>
      <c r="O76" s="77">
        <f t="shared" ref="O76:O116" si="22">H76+J76+L76+N76</f>
        <v>0</v>
      </c>
    </row>
    <row r="77" spans="1:15" ht="30" hidden="1" customHeight="1" x14ac:dyDescent="0.25">
      <c r="A77" s="7"/>
      <c r="B77" s="6" t="s">
        <v>96</v>
      </c>
      <c r="C77" s="86" t="s">
        <v>163</v>
      </c>
      <c r="D77" s="101" t="s">
        <v>32</v>
      </c>
      <c r="E77" s="118" t="s">
        <v>167</v>
      </c>
      <c r="F77" s="110"/>
      <c r="G77" s="23"/>
      <c r="H77" s="60">
        <f t="shared" si="1"/>
        <v>0</v>
      </c>
      <c r="I77" s="51"/>
      <c r="J77" s="67">
        <f t="shared" si="2"/>
        <v>0</v>
      </c>
      <c r="K77" s="23"/>
      <c r="L77" s="60">
        <f t="shared" si="3"/>
        <v>0</v>
      </c>
      <c r="M77" s="51"/>
      <c r="N77" s="67">
        <f t="shared" si="4"/>
        <v>0</v>
      </c>
      <c r="O77" s="77">
        <f t="shared" si="22"/>
        <v>0</v>
      </c>
    </row>
    <row r="78" spans="1:15" ht="30" hidden="1" customHeight="1" x14ac:dyDescent="0.25">
      <c r="A78" s="15"/>
      <c r="B78" s="6" t="s">
        <v>97</v>
      </c>
      <c r="C78" s="86" t="s">
        <v>163</v>
      </c>
      <c r="D78" s="101" t="s">
        <v>33</v>
      </c>
      <c r="E78" s="118" t="s">
        <v>167</v>
      </c>
      <c r="F78" s="110"/>
      <c r="G78" s="23"/>
      <c r="H78" s="60">
        <f t="shared" si="1"/>
        <v>0</v>
      </c>
      <c r="I78" s="51"/>
      <c r="J78" s="67">
        <f t="shared" si="2"/>
        <v>0</v>
      </c>
      <c r="K78" s="23"/>
      <c r="L78" s="60">
        <f t="shared" si="3"/>
        <v>0</v>
      </c>
      <c r="M78" s="51"/>
      <c r="N78" s="67">
        <f t="shared" si="4"/>
        <v>0</v>
      </c>
      <c r="O78" s="77">
        <f t="shared" si="22"/>
        <v>0</v>
      </c>
    </row>
    <row r="79" spans="1:15" ht="30" hidden="1" customHeight="1" x14ac:dyDescent="0.25">
      <c r="A79" s="7"/>
      <c r="B79" s="6" t="s">
        <v>98</v>
      </c>
      <c r="C79" s="86" t="s">
        <v>163</v>
      </c>
      <c r="D79" s="101" t="s">
        <v>34</v>
      </c>
      <c r="E79" s="118" t="s">
        <v>168</v>
      </c>
      <c r="F79" s="110"/>
      <c r="G79" s="23"/>
      <c r="H79" s="60">
        <f t="shared" si="1"/>
        <v>0</v>
      </c>
      <c r="I79" s="51"/>
      <c r="J79" s="67">
        <f t="shared" si="2"/>
        <v>0</v>
      </c>
      <c r="K79" s="23"/>
      <c r="L79" s="60">
        <f t="shared" si="3"/>
        <v>0</v>
      </c>
      <c r="M79" s="51"/>
      <c r="N79" s="67">
        <f t="shared" si="4"/>
        <v>0</v>
      </c>
      <c r="O79" s="77">
        <f t="shared" si="22"/>
        <v>0</v>
      </c>
    </row>
    <row r="80" spans="1:15" ht="30" hidden="1" customHeight="1" x14ac:dyDescent="0.25">
      <c r="A80" s="7"/>
      <c r="B80" s="6" t="s">
        <v>99</v>
      </c>
      <c r="C80" s="86" t="s">
        <v>163</v>
      </c>
      <c r="D80" s="101" t="s">
        <v>35</v>
      </c>
      <c r="E80" s="118" t="s">
        <v>168</v>
      </c>
      <c r="F80" s="110"/>
      <c r="G80" s="23"/>
      <c r="H80" s="60">
        <f t="shared" si="1"/>
        <v>0</v>
      </c>
      <c r="I80" s="51"/>
      <c r="J80" s="67">
        <f t="shared" si="2"/>
        <v>0</v>
      </c>
      <c r="K80" s="23"/>
      <c r="L80" s="60">
        <f t="shared" si="3"/>
        <v>0</v>
      </c>
      <c r="M80" s="51"/>
      <c r="N80" s="67">
        <f t="shared" si="4"/>
        <v>0</v>
      </c>
      <c r="O80" s="77">
        <f t="shared" si="22"/>
        <v>0</v>
      </c>
    </row>
    <row r="81" spans="1:15" ht="30" hidden="1" customHeight="1" x14ac:dyDescent="0.25">
      <c r="A81" s="15"/>
      <c r="B81" s="10" t="s">
        <v>100</v>
      </c>
      <c r="C81" s="87"/>
      <c r="D81" s="94" t="s">
        <v>122</v>
      </c>
      <c r="E81" s="115"/>
      <c r="F81" s="116"/>
      <c r="G81" s="48"/>
      <c r="H81" s="49"/>
      <c r="I81" s="48"/>
      <c r="J81" s="49"/>
      <c r="K81" s="48"/>
      <c r="L81" s="49"/>
      <c r="M81" s="48"/>
      <c r="N81" s="49"/>
      <c r="O81" s="50"/>
    </row>
    <row r="82" spans="1:15" ht="30" hidden="1" customHeight="1" x14ac:dyDescent="0.25">
      <c r="A82" s="7"/>
      <c r="B82" s="141"/>
      <c r="C82" s="86" t="s">
        <v>182</v>
      </c>
      <c r="D82" s="119" t="s">
        <v>147</v>
      </c>
      <c r="E82" s="118" t="s">
        <v>170</v>
      </c>
      <c r="F82" s="110"/>
      <c r="G82" s="23"/>
      <c r="H82" s="60">
        <f t="shared" si="1"/>
        <v>0</v>
      </c>
      <c r="I82" s="51"/>
      <c r="J82" s="67">
        <f t="shared" si="2"/>
        <v>0</v>
      </c>
      <c r="K82" s="23"/>
      <c r="L82" s="60">
        <f t="shared" si="3"/>
        <v>0</v>
      </c>
      <c r="M82" s="51"/>
      <c r="N82" s="67">
        <f t="shared" si="4"/>
        <v>0</v>
      </c>
      <c r="O82" s="77">
        <f t="shared" si="22"/>
        <v>0</v>
      </c>
    </row>
    <row r="83" spans="1:15" ht="30" hidden="1" customHeight="1" x14ac:dyDescent="0.25">
      <c r="A83" s="7"/>
      <c r="B83" s="143"/>
      <c r="C83" s="86" t="s">
        <v>182</v>
      </c>
      <c r="D83" s="119" t="s">
        <v>148</v>
      </c>
      <c r="E83" s="118" t="s">
        <v>167</v>
      </c>
      <c r="F83" s="110"/>
      <c r="G83" s="23"/>
      <c r="H83" s="60">
        <f t="shared" si="1"/>
        <v>0</v>
      </c>
      <c r="I83" s="51"/>
      <c r="J83" s="67">
        <f t="shared" si="2"/>
        <v>0</v>
      </c>
      <c r="K83" s="23"/>
      <c r="L83" s="60">
        <f t="shared" si="3"/>
        <v>0</v>
      </c>
      <c r="M83" s="51"/>
      <c r="N83" s="67">
        <f t="shared" si="4"/>
        <v>0</v>
      </c>
      <c r="O83" s="77">
        <f t="shared" si="22"/>
        <v>0</v>
      </c>
    </row>
    <row r="84" spans="1:15" ht="30" hidden="1" customHeight="1" x14ac:dyDescent="0.25">
      <c r="A84" s="15"/>
      <c r="B84" s="10" t="s">
        <v>101</v>
      </c>
      <c r="C84" s="87"/>
      <c r="D84" s="94" t="s">
        <v>2</v>
      </c>
      <c r="E84" s="115"/>
      <c r="F84" s="116"/>
      <c r="G84" s="48"/>
      <c r="H84" s="49"/>
      <c r="I84" s="48"/>
      <c r="J84" s="49"/>
      <c r="K84" s="48"/>
      <c r="L84" s="49"/>
      <c r="M84" s="48"/>
      <c r="N84" s="49"/>
      <c r="O84" s="50"/>
    </row>
    <row r="85" spans="1:15" ht="30" hidden="1" customHeight="1" x14ac:dyDescent="0.25">
      <c r="A85" s="7"/>
      <c r="B85" s="141"/>
      <c r="C85" s="86" t="s">
        <v>182</v>
      </c>
      <c r="D85" s="119" t="s">
        <v>149</v>
      </c>
      <c r="E85" s="118" t="s">
        <v>167</v>
      </c>
      <c r="F85" s="110"/>
      <c r="G85" s="23"/>
      <c r="H85" s="60">
        <f t="shared" si="1"/>
        <v>0</v>
      </c>
      <c r="I85" s="51"/>
      <c r="J85" s="67">
        <f t="shared" si="2"/>
        <v>0</v>
      </c>
      <c r="K85" s="23"/>
      <c r="L85" s="60">
        <f t="shared" si="3"/>
        <v>0</v>
      </c>
      <c r="M85" s="51"/>
      <c r="N85" s="67">
        <f t="shared" si="4"/>
        <v>0</v>
      </c>
      <c r="O85" s="77">
        <f t="shared" si="22"/>
        <v>0</v>
      </c>
    </row>
    <row r="86" spans="1:15" ht="30" hidden="1" customHeight="1" x14ac:dyDescent="0.25">
      <c r="A86" s="7"/>
      <c r="B86" s="143"/>
      <c r="C86" s="86" t="s">
        <v>182</v>
      </c>
      <c r="D86" s="119" t="s">
        <v>150</v>
      </c>
      <c r="E86" s="118" t="s">
        <v>167</v>
      </c>
      <c r="F86" s="110"/>
      <c r="G86" s="23"/>
      <c r="H86" s="60">
        <f t="shared" si="1"/>
        <v>0</v>
      </c>
      <c r="I86" s="51"/>
      <c r="J86" s="67">
        <f t="shared" si="2"/>
        <v>0</v>
      </c>
      <c r="K86" s="23"/>
      <c r="L86" s="60">
        <f t="shared" si="3"/>
        <v>0</v>
      </c>
      <c r="M86" s="51"/>
      <c r="N86" s="67">
        <f t="shared" si="4"/>
        <v>0</v>
      </c>
      <c r="O86" s="77">
        <f t="shared" si="22"/>
        <v>0</v>
      </c>
    </row>
    <row r="87" spans="1:15" ht="30" hidden="1" customHeight="1" x14ac:dyDescent="0.25">
      <c r="A87" s="15"/>
      <c r="B87" s="6" t="s">
        <v>102</v>
      </c>
      <c r="C87" s="86" t="s">
        <v>171</v>
      </c>
      <c r="D87" s="101" t="s">
        <v>36</v>
      </c>
      <c r="E87" s="118" t="s">
        <v>167</v>
      </c>
      <c r="F87" s="110"/>
      <c r="G87" s="23"/>
      <c r="H87" s="60">
        <f t="shared" si="1"/>
        <v>0</v>
      </c>
      <c r="I87" s="51"/>
      <c r="J87" s="67">
        <f t="shared" si="2"/>
        <v>0</v>
      </c>
      <c r="K87" s="23"/>
      <c r="L87" s="60">
        <f t="shared" si="3"/>
        <v>0</v>
      </c>
      <c r="M87" s="51"/>
      <c r="N87" s="67">
        <f t="shared" si="4"/>
        <v>0</v>
      </c>
      <c r="O87" s="77">
        <f t="shared" si="22"/>
        <v>0</v>
      </c>
    </row>
    <row r="88" spans="1:15" ht="30" hidden="1" customHeight="1" x14ac:dyDescent="0.25">
      <c r="A88" s="7"/>
      <c r="B88" s="6" t="s">
        <v>103</v>
      </c>
      <c r="C88" s="86" t="s">
        <v>163</v>
      </c>
      <c r="D88" s="101" t="s">
        <v>37</v>
      </c>
      <c r="E88" s="118" t="s">
        <v>167</v>
      </c>
      <c r="F88" s="110"/>
      <c r="G88" s="23"/>
      <c r="H88" s="60">
        <f t="shared" si="1"/>
        <v>0</v>
      </c>
      <c r="I88" s="51"/>
      <c r="J88" s="67">
        <f t="shared" si="2"/>
        <v>0</v>
      </c>
      <c r="K88" s="23"/>
      <c r="L88" s="60">
        <f t="shared" si="3"/>
        <v>0</v>
      </c>
      <c r="M88" s="51"/>
      <c r="N88" s="67">
        <f t="shared" si="4"/>
        <v>0</v>
      </c>
      <c r="O88" s="77">
        <f t="shared" si="22"/>
        <v>0</v>
      </c>
    </row>
    <row r="89" spans="1:15" ht="30" hidden="1" customHeight="1" x14ac:dyDescent="0.25">
      <c r="A89" s="7"/>
      <c r="B89" s="10" t="s">
        <v>104</v>
      </c>
      <c r="C89" s="87"/>
      <c r="D89" s="94" t="s">
        <v>62</v>
      </c>
      <c r="E89" s="115"/>
      <c r="F89" s="116"/>
      <c r="G89" s="48"/>
      <c r="H89" s="49"/>
      <c r="I89" s="48"/>
      <c r="J89" s="49"/>
      <c r="K89" s="48"/>
      <c r="L89" s="49"/>
      <c r="M89" s="48"/>
      <c r="N89" s="49"/>
      <c r="O89" s="50"/>
    </row>
    <row r="90" spans="1:15" ht="30" hidden="1" customHeight="1" x14ac:dyDescent="0.25">
      <c r="A90" s="15"/>
      <c r="B90" s="145"/>
      <c r="C90" s="86" t="s">
        <v>278</v>
      </c>
      <c r="D90" s="119" t="s">
        <v>172</v>
      </c>
      <c r="E90" s="118" t="s">
        <v>167</v>
      </c>
      <c r="F90" s="110"/>
      <c r="G90" s="23"/>
      <c r="H90" s="60">
        <f t="shared" si="1"/>
        <v>0</v>
      </c>
      <c r="I90" s="51"/>
      <c r="J90" s="67">
        <f t="shared" si="2"/>
        <v>0</v>
      </c>
      <c r="K90" s="23"/>
      <c r="L90" s="60">
        <f t="shared" si="3"/>
        <v>0</v>
      </c>
      <c r="M90" s="51"/>
      <c r="N90" s="67">
        <f t="shared" si="4"/>
        <v>0</v>
      </c>
      <c r="O90" s="77">
        <f t="shared" si="22"/>
        <v>0</v>
      </c>
    </row>
    <row r="91" spans="1:15" ht="30" hidden="1" customHeight="1" x14ac:dyDescent="0.25">
      <c r="A91" s="15"/>
      <c r="B91" s="145"/>
      <c r="C91" s="86" t="s">
        <v>278</v>
      </c>
      <c r="D91" s="119" t="s">
        <v>173</v>
      </c>
      <c r="E91" s="118" t="s">
        <v>167</v>
      </c>
      <c r="F91" s="110"/>
      <c r="G91" s="23"/>
      <c r="H91" s="60"/>
      <c r="I91" s="51"/>
      <c r="J91" s="67"/>
      <c r="K91" s="23"/>
      <c r="L91" s="60"/>
      <c r="M91" s="51"/>
      <c r="N91" s="67"/>
      <c r="O91" s="77"/>
    </row>
    <row r="92" spans="1:15" ht="30" hidden="1" customHeight="1" x14ac:dyDescent="0.25">
      <c r="A92" s="15"/>
      <c r="B92" s="145"/>
      <c r="C92" s="86" t="s">
        <v>279</v>
      </c>
      <c r="D92" s="119" t="s">
        <v>174</v>
      </c>
      <c r="E92" s="118" t="s">
        <v>168</v>
      </c>
      <c r="F92" s="110"/>
      <c r="G92" s="23"/>
      <c r="H92" s="60"/>
      <c r="I92" s="51"/>
      <c r="J92" s="67"/>
      <c r="K92" s="23"/>
      <c r="L92" s="60"/>
      <c r="M92" s="51"/>
      <c r="N92" s="67"/>
      <c r="O92" s="77"/>
    </row>
    <row r="93" spans="1:15" ht="30" hidden="1" customHeight="1" x14ac:dyDescent="0.25">
      <c r="A93" s="15"/>
      <c r="B93" s="145"/>
      <c r="C93" s="86" t="s">
        <v>278</v>
      </c>
      <c r="D93" s="119" t="s">
        <v>175</v>
      </c>
      <c r="E93" s="118" t="s">
        <v>167</v>
      </c>
      <c r="F93" s="110"/>
      <c r="G93" s="23"/>
      <c r="H93" s="60"/>
      <c r="I93" s="51"/>
      <c r="J93" s="67"/>
      <c r="K93" s="23"/>
      <c r="L93" s="60"/>
      <c r="M93" s="51"/>
      <c r="N93" s="67"/>
      <c r="O93" s="77"/>
    </row>
    <row r="94" spans="1:15" ht="30" hidden="1" customHeight="1" x14ac:dyDescent="0.25">
      <c r="A94" s="15"/>
      <c r="B94" s="145"/>
      <c r="C94" s="86" t="s">
        <v>278</v>
      </c>
      <c r="D94" s="119" t="s">
        <v>176</v>
      </c>
      <c r="E94" s="118" t="s">
        <v>167</v>
      </c>
      <c r="F94" s="110"/>
      <c r="G94" s="23"/>
      <c r="H94" s="60"/>
      <c r="I94" s="51"/>
      <c r="J94" s="67"/>
      <c r="K94" s="23"/>
      <c r="L94" s="60"/>
      <c r="M94" s="51"/>
      <c r="N94" s="67"/>
      <c r="O94" s="77"/>
    </row>
    <row r="95" spans="1:15" ht="30" hidden="1" customHeight="1" x14ac:dyDescent="0.25">
      <c r="A95" s="7"/>
      <c r="B95" s="145"/>
      <c r="C95" s="86" t="s">
        <v>278</v>
      </c>
      <c r="D95" s="119" t="s">
        <v>158</v>
      </c>
      <c r="E95" s="118" t="s">
        <v>167</v>
      </c>
      <c r="F95" s="110"/>
      <c r="G95" s="23"/>
      <c r="H95" s="60">
        <f t="shared" si="1"/>
        <v>0</v>
      </c>
      <c r="I95" s="51"/>
      <c r="J95" s="67">
        <f t="shared" si="2"/>
        <v>0</v>
      </c>
      <c r="K95" s="23"/>
      <c r="L95" s="60">
        <f t="shared" si="3"/>
        <v>0</v>
      </c>
      <c r="M95" s="51"/>
      <c r="N95" s="67">
        <f t="shared" si="4"/>
        <v>0</v>
      </c>
      <c r="O95" s="77">
        <f t="shared" si="22"/>
        <v>0</v>
      </c>
    </row>
    <row r="96" spans="1:15" ht="30" hidden="1" customHeight="1" x14ac:dyDescent="0.25">
      <c r="A96" s="7"/>
      <c r="B96" s="146"/>
      <c r="C96" s="86" t="s">
        <v>278</v>
      </c>
      <c r="D96" s="119" t="s">
        <v>246</v>
      </c>
      <c r="E96" s="118" t="s">
        <v>167</v>
      </c>
      <c r="F96" s="110"/>
      <c r="G96" s="23"/>
      <c r="H96" s="60">
        <f t="shared" si="1"/>
        <v>0</v>
      </c>
      <c r="I96" s="51"/>
      <c r="J96" s="67">
        <f t="shared" si="2"/>
        <v>0</v>
      </c>
      <c r="K96" s="23"/>
      <c r="L96" s="60">
        <f t="shared" si="3"/>
        <v>0</v>
      </c>
      <c r="M96" s="51"/>
      <c r="N96" s="67">
        <f t="shared" si="4"/>
        <v>0</v>
      </c>
      <c r="O96" s="77">
        <f t="shared" si="22"/>
        <v>0</v>
      </c>
    </row>
    <row r="97" spans="1:15" ht="30" hidden="1" customHeight="1" x14ac:dyDescent="0.25">
      <c r="A97" s="15"/>
      <c r="B97" s="10" t="s">
        <v>105</v>
      </c>
      <c r="C97" s="87"/>
      <c r="D97" s="94" t="s">
        <v>63</v>
      </c>
      <c r="E97" s="115"/>
      <c r="F97" s="116"/>
      <c r="G97" s="48"/>
      <c r="H97" s="49"/>
      <c r="I97" s="48"/>
      <c r="J97" s="49"/>
      <c r="K97" s="48"/>
      <c r="L97" s="49"/>
      <c r="M97" s="48"/>
      <c r="N97" s="49"/>
      <c r="O97" s="50"/>
    </row>
    <row r="98" spans="1:15" ht="30" hidden="1" customHeight="1" x14ac:dyDescent="0.25">
      <c r="A98" s="15"/>
      <c r="B98" s="145"/>
      <c r="C98" s="86" t="s">
        <v>188</v>
      </c>
      <c r="D98" s="119" t="s">
        <v>177</v>
      </c>
      <c r="E98" s="118" t="s">
        <v>167</v>
      </c>
      <c r="F98" s="110"/>
      <c r="G98" s="23"/>
      <c r="H98" s="60">
        <f>F98*G98</f>
        <v>0</v>
      </c>
      <c r="I98" s="51"/>
      <c r="J98" s="67">
        <f>F98*I98</f>
        <v>0</v>
      </c>
      <c r="K98" s="23"/>
      <c r="L98" s="60">
        <f>F98*K98</f>
        <v>0</v>
      </c>
      <c r="M98" s="51"/>
      <c r="N98" s="67">
        <f>F98*M98</f>
        <v>0</v>
      </c>
      <c r="O98" s="77">
        <f>H98+J98+L98+N98</f>
        <v>0</v>
      </c>
    </row>
    <row r="99" spans="1:15" ht="30" hidden="1" customHeight="1" x14ac:dyDescent="0.25">
      <c r="A99" s="15"/>
      <c r="B99" s="145"/>
      <c r="C99" s="86" t="s">
        <v>188</v>
      </c>
      <c r="D99" s="119" t="s">
        <v>178</v>
      </c>
      <c r="E99" s="118" t="s">
        <v>167</v>
      </c>
      <c r="F99" s="110"/>
      <c r="G99" s="23"/>
      <c r="H99" s="60"/>
      <c r="I99" s="51"/>
      <c r="J99" s="67"/>
      <c r="K99" s="23"/>
      <c r="L99" s="60"/>
      <c r="M99" s="51"/>
      <c r="N99" s="67"/>
      <c r="O99" s="77"/>
    </row>
    <row r="100" spans="1:15" ht="30" hidden="1" customHeight="1" x14ac:dyDescent="0.25">
      <c r="A100" s="15"/>
      <c r="B100" s="145"/>
      <c r="C100" s="86" t="s">
        <v>188</v>
      </c>
      <c r="D100" s="119" t="s">
        <v>174</v>
      </c>
      <c r="E100" s="118" t="s">
        <v>168</v>
      </c>
      <c r="F100" s="110"/>
      <c r="G100" s="23"/>
      <c r="H100" s="60"/>
      <c r="I100" s="51"/>
      <c r="J100" s="67"/>
      <c r="K100" s="23"/>
      <c r="L100" s="60"/>
      <c r="M100" s="51"/>
      <c r="N100" s="67"/>
      <c r="O100" s="77"/>
    </row>
    <row r="101" spans="1:15" ht="30" hidden="1" customHeight="1" x14ac:dyDescent="0.25">
      <c r="A101" s="15"/>
      <c r="B101" s="145"/>
      <c r="C101" s="86" t="s">
        <v>188</v>
      </c>
      <c r="D101" s="119" t="s">
        <v>175</v>
      </c>
      <c r="E101" s="118" t="s">
        <v>167</v>
      </c>
      <c r="F101" s="110"/>
      <c r="G101" s="23"/>
      <c r="H101" s="60"/>
      <c r="I101" s="51"/>
      <c r="J101" s="67"/>
      <c r="K101" s="23"/>
      <c r="L101" s="60"/>
      <c r="M101" s="51"/>
      <c r="N101" s="67"/>
      <c r="O101" s="77"/>
    </row>
    <row r="102" spans="1:15" ht="30" hidden="1" customHeight="1" x14ac:dyDescent="0.25">
      <c r="A102" s="15"/>
      <c r="B102" s="145"/>
      <c r="C102" s="86" t="s">
        <v>188</v>
      </c>
      <c r="D102" s="119" t="s">
        <v>176</v>
      </c>
      <c r="E102" s="118" t="s">
        <v>167</v>
      </c>
      <c r="F102" s="110"/>
      <c r="G102" s="23"/>
      <c r="H102" s="60"/>
      <c r="I102" s="51"/>
      <c r="J102" s="67"/>
      <c r="K102" s="23"/>
      <c r="L102" s="60"/>
      <c r="M102" s="51"/>
      <c r="N102" s="67"/>
      <c r="O102" s="77"/>
    </row>
    <row r="103" spans="1:15" ht="30" hidden="1" customHeight="1" x14ac:dyDescent="0.25">
      <c r="A103" s="7"/>
      <c r="B103" s="145"/>
      <c r="C103" s="86" t="s">
        <v>188</v>
      </c>
      <c r="D103" s="119" t="s">
        <v>158</v>
      </c>
      <c r="E103" s="118" t="s">
        <v>167</v>
      </c>
      <c r="F103" s="110"/>
      <c r="G103" s="23"/>
      <c r="H103" s="60">
        <f>F103*G103</f>
        <v>0</v>
      </c>
      <c r="I103" s="51"/>
      <c r="J103" s="67">
        <f>F103*I103</f>
        <v>0</v>
      </c>
      <c r="K103" s="23"/>
      <c r="L103" s="60">
        <f>F103*K103</f>
        <v>0</v>
      </c>
      <c r="M103" s="51"/>
      <c r="N103" s="67">
        <f>F103*M103</f>
        <v>0</v>
      </c>
      <c r="O103" s="77">
        <f>H103+J103+L103+N103</f>
        <v>0</v>
      </c>
    </row>
    <row r="104" spans="1:15" ht="30" hidden="1" customHeight="1" x14ac:dyDescent="0.25">
      <c r="A104" s="7"/>
      <c r="B104" s="146"/>
      <c r="C104" s="86" t="s">
        <v>188</v>
      </c>
      <c r="D104" s="119" t="s">
        <v>246</v>
      </c>
      <c r="E104" s="118" t="s">
        <v>167</v>
      </c>
      <c r="F104" s="110"/>
      <c r="G104" s="23"/>
      <c r="H104" s="60">
        <f>F104*G104</f>
        <v>0</v>
      </c>
      <c r="I104" s="51"/>
      <c r="J104" s="67">
        <f>F104*I104</f>
        <v>0</v>
      </c>
      <c r="K104" s="23"/>
      <c r="L104" s="60">
        <f>F104*K104</f>
        <v>0</v>
      </c>
      <c r="M104" s="51"/>
      <c r="N104" s="67">
        <f>F104*M104</f>
        <v>0</v>
      </c>
      <c r="O104" s="77">
        <f>H104+J104+L104+N104</f>
        <v>0</v>
      </c>
    </row>
    <row r="105" spans="1:15" ht="30" hidden="1" customHeight="1" x14ac:dyDescent="0.25">
      <c r="A105" s="15"/>
      <c r="B105" s="6" t="s">
        <v>106</v>
      </c>
      <c r="C105" s="86" t="s">
        <v>163</v>
      </c>
      <c r="D105" s="101" t="s">
        <v>38</v>
      </c>
      <c r="E105" s="118" t="s">
        <v>167</v>
      </c>
      <c r="F105" s="110"/>
      <c r="G105" s="23"/>
      <c r="H105" s="60">
        <f t="shared" ref="H105:H186" si="23">F105*G105</f>
        <v>0</v>
      </c>
      <c r="I105" s="51"/>
      <c r="J105" s="67">
        <f t="shared" ref="J105:J186" si="24">F105*I105</f>
        <v>0</v>
      </c>
      <c r="K105" s="23"/>
      <c r="L105" s="60">
        <f t="shared" ref="L105:L186" si="25">F105*K105</f>
        <v>0</v>
      </c>
      <c r="M105" s="51"/>
      <c r="N105" s="67">
        <f t="shared" ref="N105:N186" si="26">F105*M105</f>
        <v>0</v>
      </c>
      <c r="O105" s="77">
        <f t="shared" si="22"/>
        <v>0</v>
      </c>
    </row>
    <row r="106" spans="1:15" ht="30" hidden="1" customHeight="1" x14ac:dyDescent="0.25">
      <c r="A106" s="7"/>
      <c r="B106" s="6" t="s">
        <v>107</v>
      </c>
      <c r="C106" s="86" t="s">
        <v>280</v>
      </c>
      <c r="D106" s="101" t="s">
        <v>39</v>
      </c>
      <c r="E106" s="118" t="s">
        <v>167</v>
      </c>
      <c r="F106" s="110"/>
      <c r="G106" s="23"/>
      <c r="H106" s="60">
        <f t="shared" si="23"/>
        <v>0</v>
      </c>
      <c r="I106" s="51"/>
      <c r="J106" s="67">
        <f t="shared" si="24"/>
        <v>0</v>
      </c>
      <c r="K106" s="23"/>
      <c r="L106" s="60">
        <f t="shared" si="25"/>
        <v>0</v>
      </c>
      <c r="M106" s="51"/>
      <c r="N106" s="67">
        <f t="shared" si="26"/>
        <v>0</v>
      </c>
      <c r="O106" s="77">
        <f t="shared" si="22"/>
        <v>0</v>
      </c>
    </row>
    <row r="107" spans="1:15" ht="30" hidden="1" customHeight="1" x14ac:dyDescent="0.25">
      <c r="A107" s="7"/>
      <c r="B107" s="6" t="s">
        <v>108</v>
      </c>
      <c r="C107" s="86" t="s">
        <v>163</v>
      </c>
      <c r="D107" s="101" t="s">
        <v>40</v>
      </c>
      <c r="E107" s="118" t="s">
        <v>167</v>
      </c>
      <c r="F107" s="110"/>
      <c r="G107" s="23"/>
      <c r="H107" s="60">
        <f t="shared" si="23"/>
        <v>0</v>
      </c>
      <c r="I107" s="51"/>
      <c r="J107" s="67">
        <f t="shared" si="24"/>
        <v>0</v>
      </c>
      <c r="K107" s="23"/>
      <c r="L107" s="60">
        <f t="shared" si="25"/>
        <v>0</v>
      </c>
      <c r="M107" s="51"/>
      <c r="N107" s="67">
        <f t="shared" si="26"/>
        <v>0</v>
      </c>
      <c r="O107" s="77">
        <f t="shared" si="22"/>
        <v>0</v>
      </c>
    </row>
    <row r="108" spans="1:15" ht="30" hidden="1" customHeight="1" x14ac:dyDescent="0.25">
      <c r="A108" s="15"/>
      <c r="B108" s="6" t="s">
        <v>109</v>
      </c>
      <c r="C108" s="86" t="s">
        <v>163</v>
      </c>
      <c r="D108" s="101" t="s">
        <v>41</v>
      </c>
      <c r="E108" s="118" t="s">
        <v>167</v>
      </c>
      <c r="F108" s="110"/>
      <c r="G108" s="23"/>
      <c r="H108" s="60">
        <f t="shared" si="23"/>
        <v>0</v>
      </c>
      <c r="I108" s="51"/>
      <c r="J108" s="67">
        <f t="shared" si="24"/>
        <v>0</v>
      </c>
      <c r="K108" s="23"/>
      <c r="L108" s="60">
        <f t="shared" si="25"/>
        <v>0</v>
      </c>
      <c r="M108" s="51"/>
      <c r="N108" s="67">
        <f t="shared" si="26"/>
        <v>0</v>
      </c>
      <c r="O108" s="77">
        <f t="shared" si="22"/>
        <v>0</v>
      </c>
    </row>
    <row r="109" spans="1:15" ht="30" hidden="1" customHeight="1" x14ac:dyDescent="0.25">
      <c r="A109" s="7"/>
      <c r="B109" s="6" t="s">
        <v>110</v>
      </c>
      <c r="C109" s="86" t="s">
        <v>162</v>
      </c>
      <c r="D109" s="101" t="s">
        <v>42</v>
      </c>
      <c r="E109" s="118" t="s">
        <v>166</v>
      </c>
      <c r="F109" s="110"/>
      <c r="G109" s="23"/>
      <c r="H109" s="60">
        <f t="shared" si="23"/>
        <v>0</v>
      </c>
      <c r="I109" s="51"/>
      <c r="J109" s="67">
        <f t="shared" si="24"/>
        <v>0</v>
      </c>
      <c r="K109" s="23"/>
      <c r="L109" s="60">
        <f t="shared" si="25"/>
        <v>0</v>
      </c>
      <c r="M109" s="51"/>
      <c r="N109" s="67">
        <f t="shared" si="26"/>
        <v>0</v>
      </c>
      <c r="O109" s="77">
        <f t="shared" si="22"/>
        <v>0</v>
      </c>
    </row>
    <row r="110" spans="1:15" ht="30" hidden="1" customHeight="1" x14ac:dyDescent="0.25">
      <c r="A110" s="7"/>
      <c r="B110" s="6" t="s">
        <v>111</v>
      </c>
      <c r="C110" s="86" t="s">
        <v>272</v>
      </c>
      <c r="D110" s="101" t="s">
        <v>43</v>
      </c>
      <c r="E110" s="118" t="s">
        <v>168</v>
      </c>
      <c r="F110" s="110"/>
      <c r="G110" s="23"/>
      <c r="H110" s="60">
        <f t="shared" si="23"/>
        <v>0</v>
      </c>
      <c r="I110" s="51"/>
      <c r="J110" s="67">
        <f t="shared" si="24"/>
        <v>0</v>
      </c>
      <c r="K110" s="23"/>
      <c r="L110" s="60">
        <f t="shared" si="25"/>
        <v>0</v>
      </c>
      <c r="M110" s="51"/>
      <c r="N110" s="67">
        <f t="shared" si="26"/>
        <v>0</v>
      </c>
      <c r="O110" s="77">
        <f t="shared" si="22"/>
        <v>0</v>
      </c>
    </row>
    <row r="111" spans="1:15" ht="30" hidden="1" customHeight="1" x14ac:dyDescent="0.25">
      <c r="A111" s="15"/>
      <c r="B111" s="10" t="s">
        <v>112</v>
      </c>
      <c r="C111" s="87"/>
      <c r="D111" s="94" t="s">
        <v>44</v>
      </c>
      <c r="E111" s="115"/>
      <c r="F111" s="116"/>
      <c r="G111" s="48"/>
      <c r="H111" s="49"/>
      <c r="I111" s="48"/>
      <c r="J111" s="49"/>
      <c r="K111" s="48"/>
      <c r="L111" s="49"/>
      <c r="M111" s="48"/>
      <c r="N111" s="49"/>
      <c r="O111" s="50"/>
    </row>
    <row r="112" spans="1:15" ht="30" hidden="1" customHeight="1" x14ac:dyDescent="0.25">
      <c r="A112" s="15"/>
      <c r="B112" s="145"/>
      <c r="C112" s="86" t="s">
        <v>272</v>
      </c>
      <c r="D112" s="119" t="s">
        <v>180</v>
      </c>
      <c r="E112" s="118" t="s">
        <v>167</v>
      </c>
      <c r="F112" s="110"/>
      <c r="G112" s="23"/>
      <c r="H112" s="60"/>
      <c r="I112" s="51"/>
      <c r="J112" s="67"/>
      <c r="K112" s="23"/>
      <c r="L112" s="60"/>
      <c r="M112" s="51"/>
      <c r="N112" s="67"/>
      <c r="O112" s="77"/>
    </row>
    <row r="113" spans="1:15" ht="30" hidden="1" customHeight="1" x14ac:dyDescent="0.25">
      <c r="A113" s="7"/>
      <c r="B113" s="145"/>
      <c r="C113" s="86" t="s">
        <v>272</v>
      </c>
      <c r="D113" s="119" t="s">
        <v>181</v>
      </c>
      <c r="E113" s="118" t="s">
        <v>169</v>
      </c>
      <c r="F113" s="110"/>
      <c r="G113" s="23"/>
      <c r="H113" s="60">
        <f>F113*G113</f>
        <v>0</v>
      </c>
      <c r="I113" s="51"/>
      <c r="J113" s="67">
        <f>F113*I113</f>
        <v>0</v>
      </c>
      <c r="K113" s="23"/>
      <c r="L113" s="60">
        <f>F113*K113</f>
        <v>0</v>
      </c>
      <c r="M113" s="51"/>
      <c r="N113" s="67">
        <f>F113*M113</f>
        <v>0</v>
      </c>
      <c r="O113" s="77">
        <f>H113+J113+L113+N113</f>
        <v>0</v>
      </c>
    </row>
    <row r="114" spans="1:15" ht="30" hidden="1" customHeight="1" x14ac:dyDescent="0.25">
      <c r="A114" s="7"/>
      <c r="B114" s="6" t="s">
        <v>113</v>
      </c>
      <c r="C114" s="86" t="s">
        <v>272</v>
      </c>
      <c r="D114" s="101" t="s">
        <v>45</v>
      </c>
      <c r="E114" s="118" t="s">
        <v>167</v>
      </c>
      <c r="F114" s="110"/>
      <c r="G114" s="23"/>
      <c r="H114" s="60">
        <f t="shared" si="23"/>
        <v>0</v>
      </c>
      <c r="I114" s="51"/>
      <c r="J114" s="67">
        <f t="shared" si="24"/>
        <v>0</v>
      </c>
      <c r="K114" s="23"/>
      <c r="L114" s="60">
        <f t="shared" si="25"/>
        <v>0</v>
      </c>
      <c r="M114" s="51"/>
      <c r="N114" s="67">
        <f t="shared" si="26"/>
        <v>0</v>
      </c>
      <c r="O114" s="77">
        <f t="shared" si="22"/>
        <v>0</v>
      </c>
    </row>
    <row r="115" spans="1:15" ht="30" hidden="1" customHeight="1" x14ac:dyDescent="0.25">
      <c r="A115" s="7"/>
      <c r="B115" s="6" t="s">
        <v>114</v>
      </c>
      <c r="C115" s="86" t="s">
        <v>163</v>
      </c>
      <c r="D115" s="101" t="s">
        <v>46</v>
      </c>
      <c r="E115" s="118" t="s">
        <v>167</v>
      </c>
      <c r="F115" s="110"/>
      <c r="G115" s="23"/>
      <c r="H115" s="60">
        <f t="shared" si="23"/>
        <v>0</v>
      </c>
      <c r="I115" s="51"/>
      <c r="J115" s="67">
        <f t="shared" si="24"/>
        <v>0</v>
      </c>
      <c r="K115" s="23"/>
      <c r="L115" s="60">
        <f t="shared" si="25"/>
        <v>0</v>
      </c>
      <c r="M115" s="51"/>
      <c r="N115" s="67">
        <f t="shared" si="26"/>
        <v>0</v>
      </c>
      <c r="O115" s="77">
        <f t="shared" si="22"/>
        <v>0</v>
      </c>
    </row>
    <row r="116" spans="1:15" ht="30" hidden="1" customHeight="1" x14ac:dyDescent="0.25">
      <c r="A116" s="16"/>
      <c r="B116" s="6" t="s">
        <v>115</v>
      </c>
      <c r="C116" s="86" t="s">
        <v>271</v>
      </c>
      <c r="D116" s="101" t="s">
        <v>47</v>
      </c>
      <c r="E116" s="118" t="s">
        <v>167</v>
      </c>
      <c r="F116" s="110"/>
      <c r="G116" s="23"/>
      <c r="H116" s="60">
        <f t="shared" si="23"/>
        <v>0</v>
      </c>
      <c r="I116" s="51"/>
      <c r="J116" s="67">
        <f t="shared" si="24"/>
        <v>0</v>
      </c>
      <c r="K116" s="23"/>
      <c r="L116" s="60">
        <f t="shared" si="25"/>
        <v>0</v>
      </c>
      <c r="M116" s="51"/>
      <c r="N116" s="67">
        <f t="shared" si="26"/>
        <v>0</v>
      </c>
      <c r="O116" s="77">
        <f t="shared" si="22"/>
        <v>0</v>
      </c>
    </row>
    <row r="117" spans="1:15" ht="30" hidden="1" customHeight="1" x14ac:dyDescent="0.25">
      <c r="A117" s="15"/>
      <c r="B117" s="10" t="s">
        <v>116</v>
      </c>
      <c r="C117" s="87"/>
      <c r="D117" s="94" t="s">
        <v>48</v>
      </c>
      <c r="E117" s="115"/>
      <c r="F117" s="116"/>
      <c r="G117" s="48"/>
      <c r="H117" s="49"/>
      <c r="I117" s="48"/>
      <c r="J117" s="49"/>
      <c r="K117" s="48"/>
      <c r="L117" s="49"/>
      <c r="M117" s="48"/>
      <c r="N117" s="49"/>
      <c r="O117" s="50"/>
    </row>
    <row r="118" spans="1:15" ht="30" hidden="1" customHeight="1" x14ac:dyDescent="0.25">
      <c r="A118" s="15"/>
      <c r="B118" s="145"/>
      <c r="C118" s="86" t="s">
        <v>271</v>
      </c>
      <c r="D118" s="119" t="s">
        <v>183</v>
      </c>
      <c r="E118" s="118" t="s">
        <v>165</v>
      </c>
      <c r="F118" s="110"/>
      <c r="G118" s="23"/>
      <c r="H118" s="60"/>
      <c r="I118" s="51"/>
      <c r="J118" s="67"/>
      <c r="K118" s="23"/>
      <c r="L118" s="60"/>
      <c r="M118" s="51"/>
      <c r="N118" s="67"/>
      <c r="O118" s="77"/>
    </row>
    <row r="119" spans="1:15" ht="30" hidden="1" customHeight="1" x14ac:dyDescent="0.25">
      <c r="A119" s="15"/>
      <c r="B119" s="145"/>
      <c r="C119" s="86" t="s">
        <v>271</v>
      </c>
      <c r="D119" s="119" t="s">
        <v>185</v>
      </c>
      <c r="E119" s="118" t="s">
        <v>165</v>
      </c>
      <c r="F119" s="110"/>
      <c r="G119" s="23"/>
      <c r="H119" s="60"/>
      <c r="I119" s="51"/>
      <c r="J119" s="67"/>
      <c r="K119" s="23"/>
      <c r="L119" s="60"/>
      <c r="M119" s="51"/>
      <c r="N119" s="67"/>
      <c r="O119" s="77"/>
    </row>
    <row r="120" spans="1:15" ht="30" hidden="1" customHeight="1" thickBot="1" x14ac:dyDescent="0.3">
      <c r="A120" s="7"/>
      <c r="B120" s="145"/>
      <c r="C120" s="95" t="s">
        <v>271</v>
      </c>
      <c r="D120" s="120" t="s">
        <v>184</v>
      </c>
      <c r="E120" s="118" t="s">
        <v>166</v>
      </c>
      <c r="F120" s="110"/>
      <c r="G120" s="23"/>
      <c r="H120" s="60">
        <f>F120*G120</f>
        <v>0</v>
      </c>
      <c r="I120" s="51"/>
      <c r="J120" s="67">
        <f>F120*I120</f>
        <v>0</v>
      </c>
      <c r="K120" s="23"/>
      <c r="L120" s="60">
        <f>F120*K120</f>
        <v>0</v>
      </c>
      <c r="M120" s="51"/>
      <c r="N120" s="67">
        <f>F120*M120</f>
        <v>0</v>
      </c>
      <c r="O120" s="77">
        <f>H120+J120+L120+N120</f>
        <v>0</v>
      </c>
    </row>
    <row r="121" spans="1:15" ht="30" hidden="1" customHeight="1" thickBot="1" x14ac:dyDescent="0.3">
      <c r="A121" s="12"/>
      <c r="B121" s="9"/>
      <c r="C121" s="112"/>
      <c r="D121" s="113"/>
      <c r="E121" s="114"/>
      <c r="F121" s="150" t="s">
        <v>256</v>
      </c>
      <c r="G121" s="43"/>
      <c r="H121" s="62">
        <f>SUM(H75:H120)</f>
        <v>0</v>
      </c>
      <c r="I121" s="53"/>
      <c r="J121" s="69">
        <f t="shared" ref="J121:O121" si="27">SUM(J75:J120)</f>
        <v>0</v>
      </c>
      <c r="K121" s="73"/>
      <c r="L121" s="62">
        <f t="shared" si="27"/>
        <v>0</v>
      </c>
      <c r="M121" s="53"/>
      <c r="N121" s="69">
        <f t="shared" si="27"/>
        <v>0</v>
      </c>
      <c r="O121" s="79">
        <f t="shared" si="27"/>
        <v>0</v>
      </c>
    </row>
    <row r="122" spans="1:15" s="1" customFormat="1" ht="30" hidden="1" customHeight="1" x14ac:dyDescent="0.25">
      <c r="A122" s="13" t="s">
        <v>59</v>
      </c>
      <c r="B122" s="47" t="s">
        <v>154</v>
      </c>
      <c r="C122" s="91"/>
      <c r="D122" s="105"/>
      <c r="E122" s="107"/>
      <c r="F122" s="108"/>
      <c r="G122" s="25"/>
      <c r="H122" s="30"/>
      <c r="I122" s="25"/>
      <c r="J122" s="30"/>
      <c r="K122" s="25"/>
      <c r="L122" s="30"/>
      <c r="M122" s="25"/>
      <c r="N122" s="30"/>
      <c r="O122" s="31"/>
    </row>
    <row r="123" spans="1:15" ht="30" hidden="1" customHeight="1" x14ac:dyDescent="0.25">
      <c r="A123" s="7"/>
      <c r="B123" s="6" t="s">
        <v>117</v>
      </c>
      <c r="C123" s="86" t="s">
        <v>163</v>
      </c>
      <c r="D123" s="101" t="s">
        <v>50</v>
      </c>
      <c r="E123" s="118" t="s">
        <v>168</v>
      </c>
      <c r="F123" s="110"/>
      <c r="G123" s="23"/>
      <c r="H123" s="60">
        <f t="shared" si="23"/>
        <v>0</v>
      </c>
      <c r="I123" s="51"/>
      <c r="J123" s="67">
        <f t="shared" si="24"/>
        <v>0</v>
      </c>
      <c r="K123" s="23"/>
      <c r="L123" s="60">
        <f t="shared" si="25"/>
        <v>0</v>
      </c>
      <c r="M123" s="51"/>
      <c r="N123" s="67">
        <f t="shared" si="26"/>
        <v>0</v>
      </c>
      <c r="O123" s="77">
        <f t="shared" ref="O123:O170" si="28">H123+J123+L123+N123</f>
        <v>0</v>
      </c>
    </row>
    <row r="124" spans="1:15" ht="30" hidden="1" customHeight="1" x14ac:dyDescent="0.25">
      <c r="A124" s="15"/>
      <c r="B124" s="10" t="s">
        <v>118</v>
      </c>
      <c r="C124" s="87"/>
      <c r="D124" s="94" t="s">
        <v>51</v>
      </c>
      <c r="E124" s="115"/>
      <c r="F124" s="116"/>
      <c r="G124" s="48"/>
      <c r="H124" s="49"/>
      <c r="I124" s="48"/>
      <c r="J124" s="49"/>
      <c r="K124" s="48"/>
      <c r="L124" s="49"/>
      <c r="M124" s="48"/>
      <c r="N124" s="49"/>
      <c r="O124" s="50"/>
    </row>
    <row r="125" spans="1:15" ht="30" hidden="1" customHeight="1" x14ac:dyDescent="0.25">
      <c r="A125" s="15"/>
      <c r="B125" s="145"/>
      <c r="C125" s="86" t="s">
        <v>162</v>
      </c>
      <c r="D125" s="119" t="s">
        <v>186</v>
      </c>
      <c r="E125" s="118" t="s">
        <v>168</v>
      </c>
      <c r="F125" s="110"/>
      <c r="G125" s="23"/>
      <c r="H125" s="60"/>
      <c r="I125" s="51"/>
      <c r="J125" s="67"/>
      <c r="K125" s="23"/>
      <c r="L125" s="60"/>
      <c r="M125" s="51"/>
      <c r="N125" s="67"/>
      <c r="O125" s="77"/>
    </row>
    <row r="126" spans="1:15" ht="30" hidden="1" customHeight="1" x14ac:dyDescent="0.25">
      <c r="A126" s="15"/>
      <c r="B126" s="145"/>
      <c r="C126" s="86" t="s">
        <v>162</v>
      </c>
      <c r="D126" s="119" t="s">
        <v>250</v>
      </c>
      <c r="E126" s="118" t="s">
        <v>187</v>
      </c>
      <c r="F126" s="110"/>
      <c r="G126" s="23"/>
      <c r="H126" s="60"/>
      <c r="I126" s="51"/>
      <c r="J126" s="67"/>
      <c r="K126" s="23"/>
      <c r="L126" s="60"/>
      <c r="M126" s="51"/>
      <c r="N126" s="67"/>
      <c r="O126" s="77"/>
    </row>
    <row r="127" spans="1:15" ht="30" hidden="1" customHeight="1" x14ac:dyDescent="0.25">
      <c r="A127" s="15"/>
      <c r="B127" s="10" t="s">
        <v>119</v>
      </c>
      <c r="C127" s="87"/>
      <c r="D127" s="94" t="s">
        <v>52</v>
      </c>
      <c r="E127" s="115"/>
      <c r="F127" s="116"/>
      <c r="G127" s="48"/>
      <c r="H127" s="49"/>
      <c r="I127" s="48"/>
      <c r="J127" s="49"/>
      <c r="K127" s="48"/>
      <c r="L127" s="49"/>
      <c r="M127" s="48"/>
      <c r="N127" s="49"/>
      <c r="O127" s="50"/>
    </row>
    <row r="128" spans="1:15" ht="30" hidden="1" customHeight="1" x14ac:dyDescent="0.25">
      <c r="A128" s="15"/>
      <c r="B128" s="145"/>
      <c r="C128" s="86" t="s">
        <v>188</v>
      </c>
      <c r="D128" s="119" t="s">
        <v>194</v>
      </c>
      <c r="E128" s="118" t="s">
        <v>166</v>
      </c>
      <c r="F128" s="110"/>
      <c r="G128" s="23"/>
      <c r="H128" s="60"/>
      <c r="I128" s="51"/>
      <c r="J128" s="67"/>
      <c r="K128" s="23"/>
      <c r="L128" s="60"/>
      <c r="M128" s="51"/>
      <c r="N128" s="67"/>
      <c r="O128" s="77"/>
    </row>
    <row r="129" spans="1:15" ht="30" hidden="1" customHeight="1" x14ac:dyDescent="0.25">
      <c r="A129" s="15"/>
      <c r="B129" s="145"/>
      <c r="C129" s="86" t="s">
        <v>189</v>
      </c>
      <c r="D129" s="119" t="s">
        <v>190</v>
      </c>
      <c r="E129" s="118" t="s">
        <v>168</v>
      </c>
      <c r="F129" s="110"/>
      <c r="G129" s="23"/>
      <c r="H129" s="60"/>
      <c r="I129" s="51"/>
      <c r="J129" s="67"/>
      <c r="K129" s="23"/>
      <c r="L129" s="60"/>
      <c r="M129" s="51"/>
      <c r="N129" s="67"/>
      <c r="O129" s="77"/>
    </row>
    <row r="130" spans="1:15" ht="30" hidden="1" customHeight="1" x14ac:dyDescent="0.25">
      <c r="A130" s="15"/>
      <c r="B130" s="145"/>
      <c r="C130" s="86" t="s">
        <v>188</v>
      </c>
      <c r="D130" s="119" t="s">
        <v>247</v>
      </c>
      <c r="E130" s="118" t="s">
        <v>165</v>
      </c>
      <c r="F130" s="110"/>
      <c r="G130" s="23"/>
      <c r="H130" s="60"/>
      <c r="I130" s="51"/>
      <c r="J130" s="67"/>
      <c r="K130" s="23"/>
      <c r="L130" s="60"/>
      <c r="M130" s="51"/>
      <c r="N130" s="67"/>
      <c r="O130" s="77"/>
    </row>
    <row r="131" spans="1:15" ht="30" hidden="1" customHeight="1" x14ac:dyDescent="0.25">
      <c r="A131" s="15"/>
      <c r="B131" s="145"/>
      <c r="C131" s="86" t="s">
        <v>188</v>
      </c>
      <c r="D131" s="119" t="s">
        <v>191</v>
      </c>
      <c r="E131" s="118" t="s">
        <v>165</v>
      </c>
      <c r="F131" s="110"/>
      <c r="G131" s="23"/>
      <c r="H131" s="60"/>
      <c r="I131" s="51"/>
      <c r="J131" s="67"/>
      <c r="K131" s="23"/>
      <c r="L131" s="60"/>
      <c r="M131" s="51"/>
      <c r="N131" s="67"/>
      <c r="O131" s="77"/>
    </row>
    <row r="132" spans="1:15" ht="30" hidden="1" customHeight="1" x14ac:dyDescent="0.25">
      <c r="A132" s="15"/>
      <c r="B132" s="10" t="s">
        <v>120</v>
      </c>
      <c r="C132" s="87"/>
      <c r="D132" s="94" t="s">
        <v>53</v>
      </c>
      <c r="E132" s="115"/>
      <c r="F132" s="116"/>
      <c r="G132" s="48"/>
      <c r="H132" s="49"/>
      <c r="I132" s="48"/>
      <c r="J132" s="49"/>
      <c r="K132" s="48"/>
      <c r="L132" s="49"/>
      <c r="M132" s="48"/>
      <c r="N132" s="49"/>
      <c r="O132" s="50"/>
    </row>
    <row r="133" spans="1:15" ht="30" hidden="1" customHeight="1" x14ac:dyDescent="0.25">
      <c r="A133" s="15"/>
      <c r="B133" s="145"/>
      <c r="C133" s="86" t="s">
        <v>196</v>
      </c>
      <c r="D133" s="119" t="s">
        <v>194</v>
      </c>
      <c r="E133" s="118" t="s">
        <v>166</v>
      </c>
      <c r="F133" s="110"/>
      <c r="G133" s="23"/>
      <c r="H133" s="60"/>
      <c r="I133" s="51"/>
      <c r="J133" s="67"/>
      <c r="K133" s="23"/>
      <c r="L133" s="60"/>
      <c r="M133" s="51"/>
      <c r="N133" s="67"/>
      <c r="O133" s="77"/>
    </row>
    <row r="134" spans="1:15" ht="30" hidden="1" customHeight="1" x14ac:dyDescent="0.25">
      <c r="A134" s="15"/>
      <c r="B134" s="145"/>
      <c r="C134" s="86" t="s">
        <v>196</v>
      </c>
      <c r="D134" s="119" t="s">
        <v>192</v>
      </c>
      <c r="E134" s="118" t="s">
        <v>166</v>
      </c>
      <c r="F134" s="110"/>
      <c r="G134" s="23"/>
      <c r="H134" s="60"/>
      <c r="I134" s="51"/>
      <c r="J134" s="67"/>
      <c r="K134" s="23"/>
      <c r="L134" s="60"/>
      <c r="M134" s="51"/>
      <c r="N134" s="67"/>
      <c r="O134" s="77"/>
    </row>
    <row r="135" spans="1:15" ht="30" hidden="1" customHeight="1" x14ac:dyDescent="0.25">
      <c r="A135" s="15"/>
      <c r="B135" s="145"/>
      <c r="C135" s="86" t="s">
        <v>196</v>
      </c>
      <c r="D135" s="119" t="s">
        <v>193</v>
      </c>
      <c r="E135" s="118" t="s">
        <v>165</v>
      </c>
      <c r="F135" s="110"/>
      <c r="G135" s="23"/>
      <c r="H135" s="60"/>
      <c r="I135" s="51"/>
      <c r="J135" s="67"/>
      <c r="K135" s="23"/>
      <c r="L135" s="60"/>
      <c r="M135" s="51"/>
      <c r="N135" s="67"/>
      <c r="O135" s="77"/>
    </row>
    <row r="136" spans="1:15" ht="30" hidden="1" customHeight="1" x14ac:dyDescent="0.25">
      <c r="A136" s="15"/>
      <c r="B136" s="145"/>
      <c r="C136" s="86" t="s">
        <v>196</v>
      </c>
      <c r="D136" s="119" t="s">
        <v>248</v>
      </c>
      <c r="E136" s="118" t="s">
        <v>168</v>
      </c>
      <c r="F136" s="110"/>
      <c r="G136" s="23"/>
      <c r="H136" s="60"/>
      <c r="I136" s="51"/>
      <c r="J136" s="67"/>
      <c r="K136" s="23"/>
      <c r="L136" s="60"/>
      <c r="M136" s="51"/>
      <c r="N136" s="67"/>
      <c r="O136" s="77"/>
    </row>
    <row r="137" spans="1:15" ht="30" hidden="1" customHeight="1" x14ac:dyDescent="0.25">
      <c r="A137" s="15"/>
      <c r="B137" s="145"/>
      <c r="C137" s="86" t="s">
        <v>196</v>
      </c>
      <c r="D137" s="119" t="s">
        <v>249</v>
      </c>
      <c r="E137" s="118" t="s">
        <v>165</v>
      </c>
      <c r="F137" s="110"/>
      <c r="G137" s="23"/>
      <c r="H137" s="60"/>
      <c r="I137" s="51"/>
      <c r="J137" s="67"/>
      <c r="K137" s="23"/>
      <c r="L137" s="60"/>
      <c r="M137" s="51"/>
      <c r="N137" s="67"/>
      <c r="O137" s="77"/>
    </row>
    <row r="138" spans="1:15" ht="30" hidden="1" customHeight="1" x14ac:dyDescent="0.25">
      <c r="A138" s="15"/>
      <c r="B138" s="145"/>
      <c r="C138" s="86" t="s">
        <v>196</v>
      </c>
      <c r="D138" s="119" t="s">
        <v>195</v>
      </c>
      <c r="E138" s="118" t="s">
        <v>165</v>
      </c>
      <c r="F138" s="110"/>
      <c r="G138" s="23"/>
      <c r="H138" s="60"/>
      <c r="I138" s="51"/>
      <c r="J138" s="67"/>
      <c r="K138" s="23"/>
      <c r="L138" s="60"/>
      <c r="M138" s="51"/>
      <c r="N138" s="67"/>
      <c r="O138" s="77"/>
    </row>
    <row r="139" spans="1:15" s="3" customFormat="1" ht="30" hidden="1" customHeight="1" x14ac:dyDescent="0.25">
      <c r="A139" s="7"/>
      <c r="B139" s="10" t="s">
        <v>121</v>
      </c>
      <c r="C139" s="87"/>
      <c r="D139" s="94" t="s">
        <v>54</v>
      </c>
      <c r="E139" s="115"/>
      <c r="F139" s="124"/>
      <c r="G139" s="83"/>
      <c r="H139" s="49"/>
      <c r="I139" s="83"/>
      <c r="J139" s="49"/>
      <c r="K139" s="83"/>
      <c r="L139" s="49"/>
      <c r="M139" s="83"/>
      <c r="N139" s="49"/>
      <c r="O139" s="50"/>
    </row>
    <row r="140" spans="1:15" s="3" customFormat="1" ht="30" hidden="1" customHeight="1" x14ac:dyDescent="0.25">
      <c r="A140" s="15"/>
      <c r="B140" s="142"/>
      <c r="C140" s="86" t="s">
        <v>163</v>
      </c>
      <c r="D140" s="119" t="s">
        <v>207</v>
      </c>
      <c r="E140" s="118" t="s">
        <v>168</v>
      </c>
      <c r="F140" s="125"/>
      <c r="G140" s="27"/>
      <c r="H140" s="60">
        <f t="shared" si="23"/>
        <v>0</v>
      </c>
      <c r="I140" s="55"/>
      <c r="J140" s="67">
        <f t="shared" si="24"/>
        <v>0</v>
      </c>
      <c r="K140" s="27"/>
      <c r="L140" s="60">
        <f t="shared" si="25"/>
        <v>0</v>
      </c>
      <c r="M140" s="55"/>
      <c r="N140" s="67">
        <f t="shared" si="26"/>
        <v>0</v>
      </c>
      <c r="O140" s="77">
        <f t="shared" si="28"/>
        <v>0</v>
      </c>
    </row>
    <row r="141" spans="1:15" s="3" customFormat="1" ht="30" hidden="1" customHeight="1" x14ac:dyDescent="0.25">
      <c r="A141" s="7"/>
      <c r="B141" s="142"/>
      <c r="C141" s="86" t="s">
        <v>163</v>
      </c>
      <c r="D141" s="119" t="s">
        <v>207</v>
      </c>
      <c r="E141" s="118" t="s">
        <v>168</v>
      </c>
      <c r="F141" s="125"/>
      <c r="G141" s="27"/>
      <c r="H141" s="60">
        <f t="shared" si="23"/>
        <v>0</v>
      </c>
      <c r="I141" s="55"/>
      <c r="J141" s="67">
        <f t="shared" si="24"/>
        <v>0</v>
      </c>
      <c r="K141" s="27"/>
      <c r="L141" s="60">
        <f t="shared" si="25"/>
        <v>0</v>
      </c>
      <c r="M141" s="55"/>
      <c r="N141" s="67">
        <f t="shared" si="26"/>
        <v>0</v>
      </c>
      <c r="O141" s="77">
        <f t="shared" si="28"/>
        <v>0</v>
      </c>
    </row>
    <row r="142" spans="1:15" s="3" customFormat="1" ht="30" hidden="1" customHeight="1" x14ac:dyDescent="0.25">
      <c r="A142" s="7"/>
      <c r="B142" s="142"/>
      <c r="C142" s="86" t="s">
        <v>264</v>
      </c>
      <c r="D142" s="119" t="s">
        <v>227</v>
      </c>
      <c r="E142" s="126" t="s">
        <v>165</v>
      </c>
      <c r="F142" s="125"/>
      <c r="G142" s="27"/>
      <c r="H142" s="60"/>
      <c r="I142" s="55"/>
      <c r="J142" s="67"/>
      <c r="K142" s="27"/>
      <c r="L142" s="60"/>
      <c r="M142" s="55"/>
      <c r="N142" s="67"/>
      <c r="O142" s="77"/>
    </row>
    <row r="143" spans="1:15" s="3" customFormat="1" ht="30" hidden="1" customHeight="1" x14ac:dyDescent="0.25">
      <c r="A143" s="17"/>
      <c r="B143" s="142"/>
      <c r="C143" s="86" t="s">
        <v>264</v>
      </c>
      <c r="D143" s="119" t="s">
        <v>228</v>
      </c>
      <c r="E143" s="126" t="s">
        <v>164</v>
      </c>
      <c r="F143" s="125"/>
      <c r="G143" s="27"/>
      <c r="H143" s="60">
        <f>F143*G143</f>
        <v>0</v>
      </c>
      <c r="I143" s="55"/>
      <c r="J143" s="67">
        <f>F143*I143</f>
        <v>0</v>
      </c>
      <c r="K143" s="27"/>
      <c r="L143" s="60">
        <f>F143*K143</f>
        <v>0</v>
      </c>
      <c r="M143" s="55"/>
      <c r="N143" s="67">
        <f>F143*M143</f>
        <v>0</v>
      </c>
      <c r="O143" s="77">
        <f>H143+J143+L143+N143</f>
        <v>0</v>
      </c>
    </row>
    <row r="144" spans="1:15" s="3" customFormat="1" ht="30" hidden="1" customHeight="1" x14ac:dyDescent="0.25">
      <c r="A144" s="7"/>
      <c r="B144" s="142"/>
      <c r="C144" s="86" t="s">
        <v>267</v>
      </c>
      <c r="D144" s="119" t="s">
        <v>217</v>
      </c>
      <c r="E144" s="118" t="s">
        <v>165</v>
      </c>
      <c r="F144" s="125"/>
      <c r="G144" s="27"/>
      <c r="H144" s="60">
        <f t="shared" si="23"/>
        <v>0</v>
      </c>
      <c r="I144" s="55"/>
      <c r="J144" s="67">
        <f t="shared" si="24"/>
        <v>0</v>
      </c>
      <c r="K144" s="27"/>
      <c r="L144" s="60">
        <f t="shared" si="25"/>
        <v>0</v>
      </c>
      <c r="M144" s="55"/>
      <c r="N144" s="67">
        <f t="shared" si="26"/>
        <v>0</v>
      </c>
      <c r="O144" s="77">
        <f t="shared" si="28"/>
        <v>0</v>
      </c>
    </row>
    <row r="145" spans="1:15" s="3" customFormat="1" ht="30" hidden="1" customHeight="1" x14ac:dyDescent="0.25">
      <c r="A145" s="15"/>
      <c r="B145" s="142"/>
      <c r="C145" s="86" t="s">
        <v>267</v>
      </c>
      <c r="D145" s="119" t="s">
        <v>218</v>
      </c>
      <c r="E145" s="118" t="s">
        <v>165</v>
      </c>
      <c r="F145" s="125"/>
      <c r="G145" s="27"/>
      <c r="H145" s="60">
        <f t="shared" si="23"/>
        <v>0</v>
      </c>
      <c r="I145" s="55"/>
      <c r="J145" s="67">
        <f t="shared" si="24"/>
        <v>0</v>
      </c>
      <c r="K145" s="27"/>
      <c r="L145" s="60">
        <f t="shared" si="25"/>
        <v>0</v>
      </c>
      <c r="M145" s="55"/>
      <c r="N145" s="67">
        <f t="shared" si="26"/>
        <v>0</v>
      </c>
      <c r="O145" s="77">
        <f t="shared" si="28"/>
        <v>0</v>
      </c>
    </row>
    <row r="146" spans="1:15" s="3" customFormat="1" ht="30" hidden="1" customHeight="1" x14ac:dyDescent="0.25">
      <c r="A146" s="7"/>
      <c r="B146" s="142"/>
      <c r="C146" s="86" t="s">
        <v>267</v>
      </c>
      <c r="D146" s="119" t="s">
        <v>219</v>
      </c>
      <c r="E146" s="118" t="s">
        <v>165</v>
      </c>
      <c r="F146" s="125"/>
      <c r="G146" s="27"/>
      <c r="H146" s="60">
        <f t="shared" si="23"/>
        <v>0</v>
      </c>
      <c r="I146" s="55"/>
      <c r="J146" s="67">
        <f t="shared" si="24"/>
        <v>0</v>
      </c>
      <c r="K146" s="27"/>
      <c r="L146" s="60">
        <f t="shared" si="25"/>
        <v>0</v>
      </c>
      <c r="M146" s="55"/>
      <c r="N146" s="67">
        <f t="shared" si="26"/>
        <v>0</v>
      </c>
      <c r="O146" s="77">
        <f t="shared" si="28"/>
        <v>0</v>
      </c>
    </row>
    <row r="147" spans="1:15" s="3" customFormat="1" ht="30" hidden="1" customHeight="1" x14ac:dyDescent="0.25">
      <c r="A147" s="7"/>
      <c r="B147" s="142"/>
      <c r="C147" s="86" t="s">
        <v>267</v>
      </c>
      <c r="D147" s="119" t="s">
        <v>220</v>
      </c>
      <c r="E147" s="118" t="s">
        <v>165</v>
      </c>
      <c r="F147" s="125"/>
      <c r="G147" s="27"/>
      <c r="H147" s="60">
        <f t="shared" si="23"/>
        <v>0</v>
      </c>
      <c r="I147" s="55"/>
      <c r="J147" s="67">
        <f t="shared" si="24"/>
        <v>0</v>
      </c>
      <c r="K147" s="27"/>
      <c r="L147" s="60">
        <f t="shared" si="25"/>
        <v>0</v>
      </c>
      <c r="M147" s="55"/>
      <c r="N147" s="67">
        <f t="shared" si="26"/>
        <v>0</v>
      </c>
      <c r="O147" s="77">
        <f t="shared" si="28"/>
        <v>0</v>
      </c>
    </row>
    <row r="148" spans="1:15" s="3" customFormat="1" ht="30" hidden="1" customHeight="1" x14ac:dyDescent="0.25">
      <c r="A148" s="15"/>
      <c r="B148" s="142"/>
      <c r="C148" s="86" t="s">
        <v>267</v>
      </c>
      <c r="D148" s="119" t="s">
        <v>221</v>
      </c>
      <c r="E148" s="118" t="s">
        <v>165</v>
      </c>
      <c r="F148" s="125"/>
      <c r="G148" s="27"/>
      <c r="H148" s="60">
        <f t="shared" si="23"/>
        <v>0</v>
      </c>
      <c r="I148" s="55"/>
      <c r="J148" s="67">
        <f t="shared" si="24"/>
        <v>0</v>
      </c>
      <c r="K148" s="27"/>
      <c r="L148" s="60">
        <f t="shared" si="25"/>
        <v>0</v>
      </c>
      <c r="M148" s="55"/>
      <c r="N148" s="67">
        <f t="shared" si="26"/>
        <v>0</v>
      </c>
      <c r="O148" s="77">
        <f t="shared" si="28"/>
        <v>0</v>
      </c>
    </row>
    <row r="149" spans="1:15" s="3" customFormat="1" ht="30" hidden="1" customHeight="1" x14ac:dyDescent="0.25">
      <c r="A149" s="7"/>
      <c r="B149" s="142"/>
      <c r="C149" s="86" t="s">
        <v>267</v>
      </c>
      <c r="D149" s="119" t="s">
        <v>222</v>
      </c>
      <c r="E149" s="118" t="s">
        <v>165</v>
      </c>
      <c r="F149" s="125"/>
      <c r="G149" s="27"/>
      <c r="H149" s="60">
        <f t="shared" si="23"/>
        <v>0</v>
      </c>
      <c r="I149" s="55"/>
      <c r="J149" s="67">
        <f t="shared" si="24"/>
        <v>0</v>
      </c>
      <c r="K149" s="27"/>
      <c r="L149" s="60">
        <f t="shared" si="25"/>
        <v>0</v>
      </c>
      <c r="M149" s="55"/>
      <c r="N149" s="67">
        <f t="shared" si="26"/>
        <v>0</v>
      </c>
      <c r="O149" s="77">
        <f t="shared" si="28"/>
        <v>0</v>
      </c>
    </row>
    <row r="150" spans="1:15" s="3" customFormat="1" ht="30" hidden="1" customHeight="1" x14ac:dyDescent="0.25">
      <c r="A150" s="7"/>
      <c r="B150" s="142"/>
      <c r="C150" s="86" t="s">
        <v>267</v>
      </c>
      <c r="D150" s="119" t="s">
        <v>223</v>
      </c>
      <c r="E150" s="118" t="s">
        <v>165</v>
      </c>
      <c r="F150" s="125"/>
      <c r="G150" s="27"/>
      <c r="H150" s="60">
        <f t="shared" si="23"/>
        <v>0</v>
      </c>
      <c r="I150" s="55"/>
      <c r="J150" s="67">
        <f t="shared" si="24"/>
        <v>0</v>
      </c>
      <c r="K150" s="27"/>
      <c r="L150" s="60">
        <f t="shared" si="25"/>
        <v>0</v>
      </c>
      <c r="M150" s="55"/>
      <c r="N150" s="67">
        <f t="shared" si="26"/>
        <v>0</v>
      </c>
      <c r="O150" s="77">
        <f t="shared" si="28"/>
        <v>0</v>
      </c>
    </row>
    <row r="151" spans="1:15" s="3" customFormat="1" ht="30" hidden="1" customHeight="1" x14ac:dyDescent="0.25">
      <c r="A151" s="7"/>
      <c r="B151" s="142"/>
      <c r="C151" s="86" t="s">
        <v>265</v>
      </c>
      <c r="D151" s="119" t="s">
        <v>197</v>
      </c>
      <c r="E151" s="118" t="s">
        <v>165</v>
      </c>
      <c r="F151" s="125"/>
      <c r="G151" s="27"/>
      <c r="H151" s="60">
        <f t="shared" si="23"/>
        <v>0</v>
      </c>
      <c r="I151" s="55"/>
      <c r="J151" s="67">
        <f t="shared" si="24"/>
        <v>0</v>
      </c>
      <c r="K151" s="27"/>
      <c r="L151" s="60">
        <f t="shared" si="25"/>
        <v>0</v>
      </c>
      <c r="M151" s="55"/>
      <c r="N151" s="67">
        <f t="shared" si="26"/>
        <v>0</v>
      </c>
      <c r="O151" s="77">
        <f t="shared" si="28"/>
        <v>0</v>
      </c>
    </row>
    <row r="152" spans="1:15" s="3" customFormat="1" ht="30" hidden="1" customHeight="1" x14ac:dyDescent="0.25">
      <c r="A152" s="7"/>
      <c r="B152" s="142"/>
      <c r="C152" s="86" t="s">
        <v>265</v>
      </c>
      <c r="D152" s="119" t="s">
        <v>224</v>
      </c>
      <c r="E152" s="118" t="s">
        <v>165</v>
      </c>
      <c r="F152" s="125"/>
      <c r="G152" s="27"/>
      <c r="H152" s="60">
        <f t="shared" si="23"/>
        <v>0</v>
      </c>
      <c r="I152" s="55"/>
      <c r="J152" s="67">
        <f t="shared" si="24"/>
        <v>0</v>
      </c>
      <c r="K152" s="27"/>
      <c r="L152" s="60">
        <f t="shared" si="25"/>
        <v>0</v>
      </c>
      <c r="M152" s="55"/>
      <c r="N152" s="67">
        <f t="shared" si="26"/>
        <v>0</v>
      </c>
      <c r="O152" s="77">
        <f t="shared" si="28"/>
        <v>0</v>
      </c>
    </row>
    <row r="153" spans="1:15" s="3" customFormat="1" ht="30" hidden="1" customHeight="1" x14ac:dyDescent="0.25">
      <c r="A153" s="15"/>
      <c r="B153" s="142"/>
      <c r="C153" s="86" t="s">
        <v>265</v>
      </c>
      <c r="D153" s="119" t="s">
        <v>225</v>
      </c>
      <c r="E153" s="118" t="s">
        <v>165</v>
      </c>
      <c r="F153" s="125"/>
      <c r="G153" s="27"/>
      <c r="H153" s="60">
        <f t="shared" si="23"/>
        <v>0</v>
      </c>
      <c r="I153" s="55"/>
      <c r="J153" s="67">
        <f t="shared" si="24"/>
        <v>0</v>
      </c>
      <c r="K153" s="27"/>
      <c r="L153" s="60">
        <f t="shared" si="25"/>
        <v>0</v>
      </c>
      <c r="M153" s="55"/>
      <c r="N153" s="67">
        <f t="shared" si="26"/>
        <v>0</v>
      </c>
      <c r="O153" s="77">
        <f t="shared" si="28"/>
        <v>0</v>
      </c>
    </row>
    <row r="154" spans="1:15" s="3" customFormat="1" ht="30" hidden="1" customHeight="1" x14ac:dyDescent="0.25">
      <c r="A154" s="7"/>
      <c r="B154" s="142"/>
      <c r="C154" s="86" t="s">
        <v>266</v>
      </c>
      <c r="D154" s="119" t="s">
        <v>198</v>
      </c>
      <c r="E154" s="118" t="s">
        <v>165</v>
      </c>
      <c r="F154" s="125"/>
      <c r="G154" s="27"/>
      <c r="H154" s="60">
        <f t="shared" si="23"/>
        <v>0</v>
      </c>
      <c r="I154" s="55"/>
      <c r="J154" s="67">
        <f t="shared" si="24"/>
        <v>0</v>
      </c>
      <c r="K154" s="27"/>
      <c r="L154" s="60">
        <f t="shared" si="25"/>
        <v>0</v>
      </c>
      <c r="M154" s="55"/>
      <c r="N154" s="67">
        <f t="shared" si="26"/>
        <v>0</v>
      </c>
      <c r="O154" s="77">
        <f t="shared" si="28"/>
        <v>0</v>
      </c>
    </row>
    <row r="155" spans="1:15" s="3" customFormat="1" ht="30" hidden="1" customHeight="1" x14ac:dyDescent="0.25">
      <c r="A155" s="7"/>
      <c r="B155" s="142"/>
      <c r="C155" s="86" t="s">
        <v>277</v>
      </c>
      <c r="D155" s="119" t="s">
        <v>287</v>
      </c>
      <c r="E155" s="118" t="s">
        <v>165</v>
      </c>
      <c r="F155" s="125"/>
      <c r="G155" s="27"/>
      <c r="H155" s="60"/>
      <c r="I155" s="55"/>
      <c r="J155" s="67"/>
      <c r="K155" s="27"/>
      <c r="L155" s="60"/>
      <c r="M155" s="55"/>
      <c r="N155" s="67"/>
      <c r="O155" s="77"/>
    </row>
    <row r="156" spans="1:15" s="3" customFormat="1" ht="30" hidden="1" customHeight="1" x14ac:dyDescent="0.25">
      <c r="A156" s="7"/>
      <c r="B156" s="142"/>
      <c r="C156" s="86" t="s">
        <v>285</v>
      </c>
      <c r="D156" s="119" t="s">
        <v>288</v>
      </c>
      <c r="E156" s="118" t="s">
        <v>169</v>
      </c>
      <c r="F156" s="125"/>
      <c r="G156" s="27"/>
      <c r="H156" s="60"/>
      <c r="I156" s="55"/>
      <c r="J156" s="67"/>
      <c r="K156" s="27"/>
      <c r="L156" s="60"/>
      <c r="M156" s="55"/>
      <c r="N156" s="67"/>
      <c r="O156" s="77"/>
    </row>
    <row r="157" spans="1:15" s="3" customFormat="1" ht="30" hidden="1" customHeight="1" x14ac:dyDescent="0.25">
      <c r="A157" s="7"/>
      <c r="B157" s="142"/>
      <c r="C157" s="86" t="s">
        <v>281</v>
      </c>
      <c r="D157" s="119" t="s">
        <v>199</v>
      </c>
      <c r="E157" s="118" t="s">
        <v>165</v>
      </c>
      <c r="F157" s="125"/>
      <c r="G157" s="27"/>
      <c r="H157" s="60">
        <f t="shared" si="23"/>
        <v>0</v>
      </c>
      <c r="I157" s="55"/>
      <c r="J157" s="67">
        <f t="shared" si="24"/>
        <v>0</v>
      </c>
      <c r="K157" s="27"/>
      <c r="L157" s="60">
        <f t="shared" si="25"/>
        <v>0</v>
      </c>
      <c r="M157" s="55"/>
      <c r="N157" s="67">
        <f t="shared" si="26"/>
        <v>0</v>
      </c>
      <c r="O157" s="77">
        <f t="shared" si="28"/>
        <v>0</v>
      </c>
    </row>
    <row r="158" spans="1:15" s="3" customFormat="1" ht="30" hidden="1" customHeight="1" x14ac:dyDescent="0.25">
      <c r="A158" s="15"/>
      <c r="B158" s="142"/>
      <c r="C158" s="86" t="s">
        <v>282</v>
      </c>
      <c r="D158" s="119" t="s">
        <v>226</v>
      </c>
      <c r="E158" s="118" t="s">
        <v>165</v>
      </c>
      <c r="F158" s="125"/>
      <c r="G158" s="27"/>
      <c r="H158" s="60">
        <f t="shared" si="23"/>
        <v>0</v>
      </c>
      <c r="I158" s="55"/>
      <c r="J158" s="67">
        <f t="shared" si="24"/>
        <v>0</v>
      </c>
      <c r="K158" s="27"/>
      <c r="L158" s="60">
        <f t="shared" si="25"/>
        <v>0</v>
      </c>
      <c r="M158" s="55"/>
      <c r="N158" s="67">
        <f t="shared" si="26"/>
        <v>0</v>
      </c>
      <c r="O158" s="77">
        <f t="shared" si="28"/>
        <v>0</v>
      </c>
    </row>
    <row r="159" spans="1:15" s="3" customFormat="1" ht="30" hidden="1" customHeight="1" x14ac:dyDescent="0.25">
      <c r="A159" s="7"/>
      <c r="B159" s="142"/>
      <c r="C159" s="86" t="s">
        <v>284</v>
      </c>
      <c r="D159" s="119" t="s">
        <v>205</v>
      </c>
      <c r="E159" s="118" t="s">
        <v>165</v>
      </c>
      <c r="F159" s="125"/>
      <c r="G159" s="27"/>
      <c r="H159" s="60">
        <f t="shared" si="23"/>
        <v>0</v>
      </c>
      <c r="I159" s="55"/>
      <c r="J159" s="67">
        <f t="shared" si="24"/>
        <v>0</v>
      </c>
      <c r="K159" s="27"/>
      <c r="L159" s="60">
        <f t="shared" si="25"/>
        <v>0</v>
      </c>
      <c r="M159" s="55"/>
      <c r="N159" s="67">
        <f t="shared" si="26"/>
        <v>0</v>
      </c>
      <c r="O159" s="77">
        <f t="shared" si="28"/>
        <v>0</v>
      </c>
    </row>
    <row r="160" spans="1:15" s="3" customFormat="1" ht="30" hidden="1" customHeight="1" x14ac:dyDescent="0.25">
      <c r="A160" s="7"/>
      <c r="B160" s="142"/>
      <c r="C160" s="86" t="s">
        <v>283</v>
      </c>
      <c r="D160" s="119" t="s">
        <v>200</v>
      </c>
      <c r="E160" s="118" t="s">
        <v>165</v>
      </c>
      <c r="F160" s="125"/>
      <c r="G160" s="27"/>
      <c r="H160" s="60">
        <f t="shared" si="23"/>
        <v>0</v>
      </c>
      <c r="I160" s="55"/>
      <c r="J160" s="67">
        <f t="shared" si="24"/>
        <v>0</v>
      </c>
      <c r="K160" s="27"/>
      <c r="L160" s="60">
        <f t="shared" si="25"/>
        <v>0</v>
      </c>
      <c r="M160" s="55"/>
      <c r="N160" s="67">
        <f t="shared" si="26"/>
        <v>0</v>
      </c>
      <c r="O160" s="77">
        <f t="shared" si="28"/>
        <v>0</v>
      </c>
    </row>
    <row r="161" spans="1:15" s="3" customFormat="1" ht="30" hidden="1" customHeight="1" x14ac:dyDescent="0.25">
      <c r="A161" s="15"/>
      <c r="B161" s="147"/>
      <c r="C161" s="86"/>
      <c r="D161" s="119" t="s">
        <v>201</v>
      </c>
      <c r="E161" s="118" t="s">
        <v>166</v>
      </c>
      <c r="F161" s="125"/>
      <c r="G161" s="27"/>
      <c r="H161" s="60">
        <f t="shared" si="23"/>
        <v>0</v>
      </c>
      <c r="I161" s="55"/>
      <c r="J161" s="67">
        <f t="shared" si="24"/>
        <v>0</v>
      </c>
      <c r="K161" s="27"/>
      <c r="L161" s="60">
        <f t="shared" si="25"/>
        <v>0</v>
      </c>
      <c r="M161" s="55"/>
      <c r="N161" s="67">
        <f t="shared" si="26"/>
        <v>0</v>
      </c>
      <c r="O161" s="77">
        <f t="shared" si="28"/>
        <v>0</v>
      </c>
    </row>
    <row r="162" spans="1:15" s="1" customFormat="1" ht="30" hidden="1" customHeight="1" x14ac:dyDescent="0.25">
      <c r="A162" s="7"/>
      <c r="B162" s="148" t="s">
        <v>126</v>
      </c>
      <c r="C162" s="90"/>
      <c r="D162" s="127" t="s">
        <v>55</v>
      </c>
      <c r="E162" s="115"/>
      <c r="F162" s="124"/>
      <c r="G162" s="84"/>
      <c r="H162" s="49"/>
      <c r="I162" s="84"/>
      <c r="J162" s="49"/>
      <c r="K162" s="84"/>
      <c r="L162" s="49"/>
      <c r="M162" s="84"/>
      <c r="N162" s="49"/>
      <c r="O162" s="50"/>
    </row>
    <row r="163" spans="1:15" ht="30" hidden="1" customHeight="1" x14ac:dyDescent="0.25">
      <c r="A163" s="7"/>
      <c r="B163" s="141"/>
      <c r="C163" s="86" t="s">
        <v>163</v>
      </c>
      <c r="D163" s="119" t="s">
        <v>208</v>
      </c>
      <c r="E163" s="118" t="s">
        <v>168</v>
      </c>
      <c r="F163" s="110"/>
      <c r="G163" s="23"/>
      <c r="H163" s="60">
        <f t="shared" si="23"/>
        <v>0</v>
      </c>
      <c r="I163" s="51"/>
      <c r="J163" s="67">
        <f t="shared" si="24"/>
        <v>0</v>
      </c>
      <c r="K163" s="23"/>
      <c r="L163" s="60">
        <f t="shared" si="25"/>
        <v>0</v>
      </c>
      <c r="M163" s="51"/>
      <c r="N163" s="67">
        <f t="shared" si="26"/>
        <v>0</v>
      </c>
      <c r="O163" s="77">
        <f t="shared" si="28"/>
        <v>0</v>
      </c>
    </row>
    <row r="164" spans="1:15" ht="30" hidden="1" customHeight="1" x14ac:dyDescent="0.25">
      <c r="A164" s="7"/>
      <c r="B164" s="141"/>
      <c r="C164" s="86" t="s">
        <v>163</v>
      </c>
      <c r="D164" s="119" t="s">
        <v>208</v>
      </c>
      <c r="E164" s="118" t="s">
        <v>168</v>
      </c>
      <c r="F164" s="110"/>
      <c r="G164" s="23"/>
      <c r="H164" s="60">
        <f>F164*G164</f>
        <v>0</v>
      </c>
      <c r="I164" s="51"/>
      <c r="J164" s="67">
        <f>F164*I164</f>
        <v>0</v>
      </c>
      <c r="K164" s="23"/>
      <c r="L164" s="60">
        <f>F164*K164</f>
        <v>0</v>
      </c>
      <c r="M164" s="51"/>
      <c r="N164" s="67">
        <f>F164*M164</f>
        <v>0</v>
      </c>
      <c r="O164" s="77">
        <f>H164+J164+L164+N164</f>
        <v>0</v>
      </c>
    </row>
    <row r="165" spans="1:15" ht="30" hidden="1" customHeight="1" x14ac:dyDescent="0.25">
      <c r="A165" s="15"/>
      <c r="B165" s="141"/>
      <c r="C165" s="86" t="s">
        <v>267</v>
      </c>
      <c r="D165" s="119" t="s">
        <v>209</v>
      </c>
      <c r="E165" s="126" t="s">
        <v>165</v>
      </c>
      <c r="F165" s="110"/>
      <c r="G165" s="23"/>
      <c r="H165" s="60">
        <f t="shared" si="23"/>
        <v>0</v>
      </c>
      <c r="I165" s="51"/>
      <c r="J165" s="67">
        <f t="shared" si="24"/>
        <v>0</v>
      </c>
      <c r="K165" s="23"/>
      <c r="L165" s="60">
        <f t="shared" si="25"/>
        <v>0</v>
      </c>
      <c r="M165" s="51"/>
      <c r="N165" s="67">
        <f t="shared" si="26"/>
        <v>0</v>
      </c>
      <c r="O165" s="77">
        <f t="shared" si="28"/>
        <v>0</v>
      </c>
    </row>
    <row r="166" spans="1:15" ht="30" hidden="1" customHeight="1" x14ac:dyDescent="0.25">
      <c r="A166" s="15"/>
      <c r="B166" s="141"/>
      <c r="C166" s="86" t="s">
        <v>267</v>
      </c>
      <c r="D166" s="119" t="s">
        <v>206</v>
      </c>
      <c r="E166" s="126" t="s">
        <v>164</v>
      </c>
      <c r="F166" s="110"/>
      <c r="G166" s="23"/>
      <c r="H166" s="60"/>
      <c r="I166" s="51"/>
      <c r="J166" s="67"/>
      <c r="K166" s="23"/>
      <c r="L166" s="60"/>
      <c r="M166" s="51"/>
      <c r="N166" s="67"/>
      <c r="O166" s="77"/>
    </row>
    <row r="167" spans="1:15" ht="30" hidden="1" customHeight="1" x14ac:dyDescent="0.25">
      <c r="A167" s="7"/>
      <c r="B167" s="141"/>
      <c r="C167" s="86" t="s">
        <v>266</v>
      </c>
      <c r="D167" s="119" t="s">
        <v>204</v>
      </c>
      <c r="E167" s="118" t="s">
        <v>165</v>
      </c>
      <c r="F167" s="110"/>
      <c r="G167" s="23"/>
      <c r="H167" s="60">
        <f t="shared" si="23"/>
        <v>0</v>
      </c>
      <c r="I167" s="51"/>
      <c r="J167" s="67">
        <f t="shared" si="24"/>
        <v>0</v>
      </c>
      <c r="K167" s="23"/>
      <c r="L167" s="60">
        <f t="shared" si="25"/>
        <v>0</v>
      </c>
      <c r="M167" s="51"/>
      <c r="N167" s="67">
        <f t="shared" si="26"/>
        <v>0</v>
      </c>
      <c r="O167" s="77">
        <f t="shared" si="28"/>
        <v>0</v>
      </c>
    </row>
    <row r="168" spans="1:15" ht="30" hidden="1" customHeight="1" x14ac:dyDescent="0.25">
      <c r="A168" s="17"/>
      <c r="B168" s="143"/>
      <c r="C168" s="86"/>
      <c r="D168" s="119" t="s">
        <v>201</v>
      </c>
      <c r="E168" s="118" t="s">
        <v>166</v>
      </c>
      <c r="F168" s="110"/>
      <c r="G168" s="23"/>
      <c r="H168" s="60">
        <f t="shared" si="23"/>
        <v>0</v>
      </c>
      <c r="I168" s="51"/>
      <c r="J168" s="67">
        <f t="shared" si="24"/>
        <v>0</v>
      </c>
      <c r="K168" s="23"/>
      <c r="L168" s="60">
        <f t="shared" si="25"/>
        <v>0</v>
      </c>
      <c r="M168" s="51"/>
      <c r="N168" s="67">
        <f t="shared" si="26"/>
        <v>0</v>
      </c>
      <c r="O168" s="77">
        <f t="shared" si="28"/>
        <v>0</v>
      </c>
    </row>
    <row r="169" spans="1:15" s="1" customFormat="1" ht="30" hidden="1" customHeight="1" x14ac:dyDescent="0.25">
      <c r="A169" s="7"/>
      <c r="B169" s="148" t="s">
        <v>128</v>
      </c>
      <c r="C169" s="90"/>
      <c r="D169" s="127" t="s">
        <v>56</v>
      </c>
      <c r="E169" s="115"/>
      <c r="F169" s="124"/>
      <c r="G169" s="84"/>
      <c r="H169" s="49"/>
      <c r="I169" s="84"/>
      <c r="J169" s="49"/>
      <c r="K169" s="84"/>
      <c r="L169" s="49"/>
      <c r="M169" s="84"/>
      <c r="N169" s="49"/>
      <c r="O169" s="50"/>
    </row>
    <row r="170" spans="1:15" s="1" customFormat="1" ht="30" hidden="1" customHeight="1" x14ac:dyDescent="0.25">
      <c r="A170" s="7"/>
      <c r="B170" s="141"/>
      <c r="C170" s="96" t="s">
        <v>289</v>
      </c>
      <c r="D170" s="119" t="s">
        <v>210</v>
      </c>
      <c r="E170" s="118" t="s">
        <v>168</v>
      </c>
      <c r="F170" s="125"/>
      <c r="G170" s="28"/>
      <c r="H170" s="60">
        <f t="shared" si="23"/>
        <v>0</v>
      </c>
      <c r="I170" s="56"/>
      <c r="J170" s="67">
        <f t="shared" si="24"/>
        <v>0</v>
      </c>
      <c r="K170" s="28"/>
      <c r="L170" s="60">
        <f t="shared" si="25"/>
        <v>0</v>
      </c>
      <c r="M170" s="56"/>
      <c r="N170" s="67">
        <f t="shared" si="26"/>
        <v>0</v>
      </c>
      <c r="O170" s="77">
        <f t="shared" si="28"/>
        <v>0</v>
      </c>
    </row>
    <row r="171" spans="1:15" s="1" customFormat="1" ht="30" hidden="1" customHeight="1" x14ac:dyDescent="0.25">
      <c r="A171" s="15"/>
      <c r="B171" s="141"/>
      <c r="C171" s="96" t="s">
        <v>289</v>
      </c>
      <c r="D171" s="119" t="s">
        <v>229</v>
      </c>
      <c r="E171" s="118" t="s">
        <v>165</v>
      </c>
      <c r="F171" s="125"/>
      <c r="G171" s="28"/>
      <c r="H171" s="60">
        <f t="shared" si="23"/>
        <v>0</v>
      </c>
      <c r="I171" s="56"/>
      <c r="J171" s="67">
        <f t="shared" si="24"/>
        <v>0</v>
      </c>
      <c r="K171" s="28"/>
      <c r="L171" s="60">
        <f t="shared" si="25"/>
        <v>0</v>
      </c>
      <c r="M171" s="56"/>
      <c r="N171" s="67">
        <f t="shared" si="26"/>
        <v>0</v>
      </c>
      <c r="O171" s="77">
        <f t="shared" ref="O171:O202" si="29">H171+J171+L171+N171</f>
        <v>0</v>
      </c>
    </row>
    <row r="172" spans="1:15" s="1" customFormat="1" ht="30" hidden="1" customHeight="1" x14ac:dyDescent="0.25">
      <c r="A172" s="7"/>
      <c r="B172" s="141"/>
      <c r="C172" s="96" t="s">
        <v>289</v>
      </c>
      <c r="D172" s="119" t="s">
        <v>220</v>
      </c>
      <c r="E172" s="118" t="s">
        <v>165</v>
      </c>
      <c r="F172" s="125"/>
      <c r="G172" s="28"/>
      <c r="H172" s="60">
        <f t="shared" si="23"/>
        <v>0</v>
      </c>
      <c r="I172" s="56"/>
      <c r="J172" s="67">
        <f t="shared" si="24"/>
        <v>0</v>
      </c>
      <c r="K172" s="28"/>
      <c r="L172" s="60">
        <f t="shared" si="25"/>
        <v>0</v>
      </c>
      <c r="M172" s="56"/>
      <c r="N172" s="67">
        <f t="shared" si="26"/>
        <v>0</v>
      </c>
      <c r="O172" s="77">
        <f t="shared" si="29"/>
        <v>0</v>
      </c>
    </row>
    <row r="173" spans="1:15" s="1" customFormat="1" ht="30" hidden="1" customHeight="1" x14ac:dyDescent="0.25">
      <c r="A173" s="7"/>
      <c r="B173" s="141"/>
      <c r="C173" s="96" t="s">
        <v>289</v>
      </c>
      <c r="D173" s="119" t="s">
        <v>202</v>
      </c>
      <c r="E173" s="118" t="s">
        <v>165</v>
      </c>
      <c r="F173" s="125"/>
      <c r="G173" s="28"/>
      <c r="H173" s="60">
        <f t="shared" si="23"/>
        <v>0</v>
      </c>
      <c r="I173" s="56"/>
      <c r="J173" s="67">
        <f t="shared" si="24"/>
        <v>0</v>
      </c>
      <c r="K173" s="28"/>
      <c r="L173" s="60">
        <f t="shared" si="25"/>
        <v>0</v>
      </c>
      <c r="M173" s="56"/>
      <c r="N173" s="67">
        <f t="shared" si="26"/>
        <v>0</v>
      </c>
      <c r="O173" s="77">
        <f t="shared" si="29"/>
        <v>0</v>
      </c>
    </row>
    <row r="174" spans="1:15" s="1" customFormat="1" ht="30" hidden="1" customHeight="1" x14ac:dyDescent="0.25">
      <c r="A174" s="15"/>
      <c r="B174" s="141"/>
      <c r="C174" s="96" t="s">
        <v>289</v>
      </c>
      <c r="D174" s="119" t="s">
        <v>203</v>
      </c>
      <c r="E174" s="118" t="s">
        <v>165</v>
      </c>
      <c r="F174" s="125"/>
      <c r="G174" s="28"/>
      <c r="H174" s="60">
        <f t="shared" si="23"/>
        <v>0</v>
      </c>
      <c r="I174" s="56"/>
      <c r="J174" s="67">
        <f t="shared" si="24"/>
        <v>0</v>
      </c>
      <c r="K174" s="28"/>
      <c r="L174" s="60">
        <f t="shared" si="25"/>
        <v>0</v>
      </c>
      <c r="M174" s="56"/>
      <c r="N174" s="67">
        <f t="shared" si="26"/>
        <v>0</v>
      </c>
      <c r="O174" s="77">
        <f t="shared" si="29"/>
        <v>0</v>
      </c>
    </row>
    <row r="175" spans="1:15" s="1" customFormat="1" ht="30" hidden="1" customHeight="1" x14ac:dyDescent="0.25">
      <c r="A175" s="7"/>
      <c r="B175" s="141"/>
      <c r="C175" s="96" t="s">
        <v>289</v>
      </c>
      <c r="D175" s="119" t="s">
        <v>197</v>
      </c>
      <c r="E175" s="118" t="s">
        <v>165</v>
      </c>
      <c r="F175" s="125"/>
      <c r="G175" s="28"/>
      <c r="H175" s="60">
        <f t="shared" si="23"/>
        <v>0</v>
      </c>
      <c r="I175" s="56"/>
      <c r="J175" s="67">
        <f t="shared" si="24"/>
        <v>0</v>
      </c>
      <c r="K175" s="28"/>
      <c r="L175" s="60">
        <f t="shared" si="25"/>
        <v>0</v>
      </c>
      <c r="M175" s="56"/>
      <c r="N175" s="67">
        <f t="shared" si="26"/>
        <v>0</v>
      </c>
      <c r="O175" s="77">
        <f t="shared" si="29"/>
        <v>0</v>
      </c>
    </row>
    <row r="176" spans="1:15" s="1" customFormat="1" ht="30" hidden="1" customHeight="1" x14ac:dyDescent="0.25">
      <c r="A176" s="7"/>
      <c r="B176" s="141"/>
      <c r="C176" s="96" t="s">
        <v>289</v>
      </c>
      <c r="D176" s="119" t="s">
        <v>224</v>
      </c>
      <c r="E176" s="118" t="s">
        <v>165</v>
      </c>
      <c r="F176" s="125"/>
      <c r="G176" s="28"/>
      <c r="H176" s="60">
        <f t="shared" si="23"/>
        <v>0</v>
      </c>
      <c r="I176" s="56"/>
      <c r="J176" s="67">
        <f t="shared" si="24"/>
        <v>0</v>
      </c>
      <c r="K176" s="28"/>
      <c r="L176" s="60">
        <f t="shared" si="25"/>
        <v>0</v>
      </c>
      <c r="M176" s="56"/>
      <c r="N176" s="67">
        <f t="shared" si="26"/>
        <v>0</v>
      </c>
      <c r="O176" s="77">
        <f t="shared" si="29"/>
        <v>0</v>
      </c>
    </row>
    <row r="177" spans="1:15" s="1" customFormat="1" ht="30" hidden="1" customHeight="1" x14ac:dyDescent="0.25">
      <c r="A177" s="15"/>
      <c r="B177" s="141"/>
      <c r="C177" s="96" t="s">
        <v>289</v>
      </c>
      <c r="D177" s="119" t="s">
        <v>225</v>
      </c>
      <c r="E177" s="118" t="s">
        <v>165</v>
      </c>
      <c r="F177" s="125"/>
      <c r="G177" s="28"/>
      <c r="H177" s="60">
        <f t="shared" si="23"/>
        <v>0</v>
      </c>
      <c r="I177" s="56"/>
      <c r="J177" s="67">
        <f t="shared" si="24"/>
        <v>0</v>
      </c>
      <c r="K177" s="28"/>
      <c r="L177" s="60">
        <f t="shared" si="25"/>
        <v>0</v>
      </c>
      <c r="M177" s="56"/>
      <c r="N177" s="67">
        <f t="shared" si="26"/>
        <v>0</v>
      </c>
      <c r="O177" s="77">
        <f t="shared" si="29"/>
        <v>0</v>
      </c>
    </row>
    <row r="178" spans="1:15" s="1" customFormat="1" ht="30" hidden="1" customHeight="1" x14ac:dyDescent="0.25">
      <c r="A178" s="7"/>
      <c r="B178" s="141"/>
      <c r="C178" s="96" t="s">
        <v>289</v>
      </c>
      <c r="D178" s="119" t="s">
        <v>230</v>
      </c>
      <c r="E178" s="118" t="s">
        <v>165</v>
      </c>
      <c r="F178" s="125"/>
      <c r="G178" s="28"/>
      <c r="H178" s="60">
        <f t="shared" si="23"/>
        <v>0</v>
      </c>
      <c r="I178" s="56"/>
      <c r="J178" s="67">
        <f t="shared" si="24"/>
        <v>0</v>
      </c>
      <c r="K178" s="28"/>
      <c r="L178" s="60">
        <f t="shared" si="25"/>
        <v>0</v>
      </c>
      <c r="M178" s="56"/>
      <c r="N178" s="67">
        <f t="shared" si="26"/>
        <v>0</v>
      </c>
      <c r="O178" s="77">
        <f t="shared" si="29"/>
        <v>0</v>
      </c>
    </row>
    <row r="179" spans="1:15" s="1" customFormat="1" ht="30" hidden="1" customHeight="1" x14ac:dyDescent="0.25">
      <c r="A179" s="15"/>
      <c r="B179" s="141"/>
      <c r="C179" s="96" t="s">
        <v>289</v>
      </c>
      <c r="D179" s="119" t="s">
        <v>204</v>
      </c>
      <c r="E179" s="118" t="s">
        <v>165</v>
      </c>
      <c r="F179" s="125"/>
      <c r="G179" s="28"/>
      <c r="H179" s="60">
        <f t="shared" si="23"/>
        <v>0</v>
      </c>
      <c r="I179" s="56"/>
      <c r="J179" s="67">
        <f t="shared" si="24"/>
        <v>0</v>
      </c>
      <c r="K179" s="28"/>
      <c r="L179" s="60">
        <f t="shared" si="25"/>
        <v>0</v>
      </c>
      <c r="M179" s="56"/>
      <c r="N179" s="67">
        <f t="shared" si="26"/>
        <v>0</v>
      </c>
      <c r="O179" s="77">
        <f t="shared" si="29"/>
        <v>0</v>
      </c>
    </row>
    <row r="180" spans="1:15" s="1" customFormat="1" ht="30" hidden="1" customHeight="1" x14ac:dyDescent="0.25">
      <c r="A180" s="7"/>
      <c r="B180" s="143"/>
      <c r="C180" s="96"/>
      <c r="D180" s="119" t="s">
        <v>201</v>
      </c>
      <c r="E180" s="118" t="s">
        <v>166</v>
      </c>
      <c r="F180" s="125"/>
      <c r="G180" s="28"/>
      <c r="H180" s="60">
        <f t="shared" si="23"/>
        <v>0</v>
      </c>
      <c r="I180" s="56"/>
      <c r="J180" s="67">
        <f t="shared" si="24"/>
        <v>0</v>
      </c>
      <c r="K180" s="28"/>
      <c r="L180" s="60">
        <f t="shared" si="25"/>
        <v>0</v>
      </c>
      <c r="M180" s="56"/>
      <c r="N180" s="67">
        <f t="shared" si="26"/>
        <v>0</v>
      </c>
      <c r="O180" s="77">
        <f t="shared" si="29"/>
        <v>0</v>
      </c>
    </row>
    <row r="181" spans="1:15" s="1" customFormat="1" ht="30" hidden="1" customHeight="1" x14ac:dyDescent="0.25">
      <c r="A181" s="7"/>
      <c r="B181" s="148" t="s">
        <v>127</v>
      </c>
      <c r="C181" s="90"/>
      <c r="D181" s="127" t="s">
        <v>57</v>
      </c>
      <c r="E181" s="115"/>
      <c r="F181" s="124"/>
      <c r="G181" s="84"/>
      <c r="H181" s="49"/>
      <c r="I181" s="84"/>
      <c r="J181" s="49"/>
      <c r="K181" s="84"/>
      <c r="L181" s="49"/>
      <c r="M181" s="84"/>
      <c r="N181" s="49"/>
      <c r="O181" s="50"/>
    </row>
    <row r="182" spans="1:15" s="1" customFormat="1" ht="30" hidden="1" customHeight="1" x14ac:dyDescent="0.25">
      <c r="A182" s="17"/>
      <c r="B182" s="141"/>
      <c r="C182" s="96" t="s">
        <v>163</v>
      </c>
      <c r="D182" s="119" t="s">
        <v>211</v>
      </c>
      <c r="E182" s="118" t="s">
        <v>168</v>
      </c>
      <c r="F182" s="125"/>
      <c r="G182" s="28"/>
      <c r="H182" s="60">
        <f t="shared" si="23"/>
        <v>0</v>
      </c>
      <c r="I182" s="56"/>
      <c r="J182" s="67">
        <f t="shared" si="24"/>
        <v>0</v>
      </c>
      <c r="K182" s="28"/>
      <c r="L182" s="60">
        <f t="shared" si="25"/>
        <v>0</v>
      </c>
      <c r="M182" s="56"/>
      <c r="N182" s="67">
        <f t="shared" si="26"/>
        <v>0</v>
      </c>
      <c r="O182" s="77">
        <f t="shared" si="29"/>
        <v>0</v>
      </c>
    </row>
    <row r="183" spans="1:15" s="1" customFormat="1" ht="30" hidden="1" customHeight="1" x14ac:dyDescent="0.25">
      <c r="A183" s="17"/>
      <c r="B183" s="141"/>
      <c r="C183" s="96" t="s">
        <v>163</v>
      </c>
      <c r="D183" s="119" t="s">
        <v>211</v>
      </c>
      <c r="E183" s="118" t="s">
        <v>168</v>
      </c>
      <c r="F183" s="125"/>
      <c r="G183" s="28"/>
      <c r="H183" s="60">
        <f>F183*G183</f>
        <v>0</v>
      </c>
      <c r="I183" s="56"/>
      <c r="J183" s="67">
        <f>F183*I183</f>
        <v>0</v>
      </c>
      <c r="K183" s="28"/>
      <c r="L183" s="60">
        <f>F183*K183</f>
        <v>0</v>
      </c>
      <c r="M183" s="56"/>
      <c r="N183" s="67">
        <f>F183*M183</f>
        <v>0</v>
      </c>
      <c r="O183" s="77">
        <f>H183+J183+L183+N183</f>
        <v>0</v>
      </c>
    </row>
    <row r="184" spans="1:15" ht="30" hidden="1" customHeight="1" x14ac:dyDescent="0.25">
      <c r="A184" s="7"/>
      <c r="B184" s="149"/>
      <c r="C184" s="96" t="s">
        <v>267</v>
      </c>
      <c r="D184" s="119" t="s">
        <v>212</v>
      </c>
      <c r="E184" s="126" t="s">
        <v>165</v>
      </c>
      <c r="F184" s="110"/>
      <c r="G184" s="23"/>
      <c r="H184" s="60">
        <f>F184*G184</f>
        <v>0</v>
      </c>
      <c r="I184" s="51"/>
      <c r="J184" s="67">
        <f>F184*I184</f>
        <v>0</v>
      </c>
      <c r="K184" s="23"/>
      <c r="L184" s="60">
        <f>F184*K184</f>
        <v>0</v>
      </c>
      <c r="M184" s="51"/>
      <c r="N184" s="67">
        <f>F184*M184</f>
        <v>0</v>
      </c>
      <c r="O184" s="77">
        <f>H184+J184+L184+N184</f>
        <v>0</v>
      </c>
    </row>
    <row r="185" spans="1:15" ht="30" hidden="1" customHeight="1" x14ac:dyDescent="0.25">
      <c r="A185" s="7"/>
      <c r="B185" s="149"/>
      <c r="C185" s="96" t="s">
        <v>267</v>
      </c>
      <c r="D185" s="119" t="s">
        <v>213</v>
      </c>
      <c r="E185" s="126" t="s">
        <v>168</v>
      </c>
      <c r="F185" s="110"/>
      <c r="G185" s="23"/>
      <c r="H185" s="60">
        <f>F185*G185</f>
        <v>0</v>
      </c>
      <c r="I185" s="51"/>
      <c r="J185" s="67">
        <f>F185*I185</f>
        <v>0</v>
      </c>
      <c r="K185" s="23"/>
      <c r="L185" s="60">
        <f>F185*K185</f>
        <v>0</v>
      </c>
      <c r="M185" s="51"/>
      <c r="N185" s="67">
        <f>F185*M185</f>
        <v>0</v>
      </c>
      <c r="O185" s="77">
        <f>H185+J185+L185+N185</f>
        <v>0</v>
      </c>
    </row>
    <row r="186" spans="1:15" s="1" customFormat="1" ht="30" hidden="1" customHeight="1" x14ac:dyDescent="0.25">
      <c r="A186" s="15"/>
      <c r="B186" s="141"/>
      <c r="C186" s="96" t="s">
        <v>286</v>
      </c>
      <c r="D186" s="119" t="s">
        <v>214</v>
      </c>
      <c r="E186" s="118" t="s">
        <v>168</v>
      </c>
      <c r="F186" s="125"/>
      <c r="G186" s="28"/>
      <c r="H186" s="60">
        <f t="shared" si="23"/>
        <v>0</v>
      </c>
      <c r="I186" s="56"/>
      <c r="J186" s="67">
        <f t="shared" si="24"/>
        <v>0</v>
      </c>
      <c r="K186" s="28"/>
      <c r="L186" s="60">
        <f t="shared" si="25"/>
        <v>0</v>
      </c>
      <c r="M186" s="56"/>
      <c r="N186" s="67">
        <f t="shared" si="26"/>
        <v>0</v>
      </c>
      <c r="O186" s="77">
        <f t="shared" si="29"/>
        <v>0</v>
      </c>
    </row>
    <row r="187" spans="1:15" s="1" customFormat="1" ht="30" hidden="1" customHeight="1" x14ac:dyDescent="0.25">
      <c r="A187" s="7"/>
      <c r="B187" s="141"/>
      <c r="C187" s="96" t="s">
        <v>277</v>
      </c>
      <c r="D187" s="119" t="s">
        <v>215</v>
      </c>
      <c r="E187" s="118" t="s">
        <v>168</v>
      </c>
      <c r="F187" s="125"/>
      <c r="G187" s="28"/>
      <c r="H187" s="60">
        <f t="shared" ref="H187:H214" si="30">F187*G187</f>
        <v>0</v>
      </c>
      <c r="I187" s="56"/>
      <c r="J187" s="67">
        <f t="shared" ref="J187:J214" si="31">F187*I187</f>
        <v>0</v>
      </c>
      <c r="K187" s="28"/>
      <c r="L187" s="60">
        <f t="shared" ref="L187:L214" si="32">F187*K187</f>
        <v>0</v>
      </c>
      <c r="M187" s="56"/>
      <c r="N187" s="67">
        <f t="shared" ref="N187:N214" si="33">F187*M187</f>
        <v>0</v>
      </c>
      <c r="O187" s="77">
        <f t="shared" si="29"/>
        <v>0</v>
      </c>
    </row>
    <row r="188" spans="1:15" s="1" customFormat="1" ht="30" hidden="1" customHeight="1" x14ac:dyDescent="0.25">
      <c r="A188" s="7"/>
      <c r="B188" s="141"/>
      <c r="C188" s="96" t="s">
        <v>277</v>
      </c>
      <c r="D188" s="119" t="s">
        <v>216</v>
      </c>
      <c r="E188" s="118" t="s">
        <v>168</v>
      </c>
      <c r="F188" s="125"/>
      <c r="G188" s="28"/>
      <c r="H188" s="60">
        <f t="shared" si="30"/>
        <v>0</v>
      </c>
      <c r="I188" s="56"/>
      <c r="J188" s="67">
        <f t="shared" si="31"/>
        <v>0</v>
      </c>
      <c r="K188" s="28"/>
      <c r="L188" s="60">
        <f t="shared" si="32"/>
        <v>0</v>
      </c>
      <c r="M188" s="56"/>
      <c r="N188" s="67">
        <f t="shared" si="33"/>
        <v>0</v>
      </c>
      <c r="O188" s="77">
        <f t="shared" si="29"/>
        <v>0</v>
      </c>
    </row>
    <row r="189" spans="1:15" s="1" customFormat="1" ht="30" hidden="1" customHeight="1" x14ac:dyDescent="0.25">
      <c r="A189" s="15"/>
      <c r="B189" s="141"/>
      <c r="C189" s="96" t="s">
        <v>266</v>
      </c>
      <c r="D189" s="119" t="s">
        <v>204</v>
      </c>
      <c r="E189" s="118" t="s">
        <v>165</v>
      </c>
      <c r="F189" s="125"/>
      <c r="G189" s="28"/>
      <c r="H189" s="60">
        <f t="shared" si="30"/>
        <v>0</v>
      </c>
      <c r="I189" s="56"/>
      <c r="J189" s="67">
        <f t="shared" si="31"/>
        <v>0</v>
      </c>
      <c r="K189" s="28"/>
      <c r="L189" s="60">
        <f t="shared" si="32"/>
        <v>0</v>
      </c>
      <c r="M189" s="56"/>
      <c r="N189" s="67">
        <f t="shared" si="33"/>
        <v>0</v>
      </c>
      <c r="O189" s="77">
        <f>H189+J189+L189+N189</f>
        <v>0</v>
      </c>
    </row>
    <row r="190" spans="1:15" s="1" customFormat="1" ht="30" hidden="1" customHeight="1" x14ac:dyDescent="0.25">
      <c r="A190" s="7"/>
      <c r="B190" s="143"/>
      <c r="C190" s="96"/>
      <c r="D190" s="119" t="s">
        <v>201</v>
      </c>
      <c r="E190" s="118" t="s">
        <v>166</v>
      </c>
      <c r="F190" s="125"/>
      <c r="G190" s="28"/>
      <c r="H190" s="60">
        <f t="shared" si="30"/>
        <v>0</v>
      </c>
      <c r="I190" s="56"/>
      <c r="J190" s="67">
        <f t="shared" si="31"/>
        <v>0</v>
      </c>
      <c r="K190" s="28"/>
      <c r="L190" s="60">
        <f t="shared" si="32"/>
        <v>0</v>
      </c>
      <c r="M190" s="56"/>
      <c r="N190" s="67">
        <f t="shared" si="33"/>
        <v>0</v>
      </c>
      <c r="O190" s="77">
        <f t="shared" si="29"/>
        <v>0</v>
      </c>
    </row>
    <row r="191" spans="1:15" s="1" customFormat="1" ht="30" hidden="1" customHeight="1" x14ac:dyDescent="0.25">
      <c r="A191" s="7"/>
      <c r="B191" s="148" t="s">
        <v>129</v>
      </c>
      <c r="C191" s="90"/>
      <c r="D191" s="127" t="s">
        <v>251</v>
      </c>
      <c r="E191" s="115"/>
      <c r="F191" s="124"/>
      <c r="G191" s="84"/>
      <c r="H191" s="49"/>
      <c r="I191" s="84"/>
      <c r="J191" s="49"/>
      <c r="K191" s="84"/>
      <c r="L191" s="49"/>
      <c r="M191" s="84"/>
      <c r="N191" s="49"/>
      <c r="O191" s="50"/>
    </row>
    <row r="192" spans="1:15" s="1" customFormat="1" ht="30" hidden="1" customHeight="1" x14ac:dyDescent="0.25">
      <c r="A192" s="15"/>
      <c r="B192" s="141"/>
      <c r="C192" s="96" t="s">
        <v>179</v>
      </c>
      <c r="D192" s="119" t="s">
        <v>231</v>
      </c>
      <c r="E192" s="118" t="s">
        <v>168</v>
      </c>
      <c r="F192" s="125"/>
      <c r="G192" s="28"/>
      <c r="H192" s="60">
        <f t="shared" si="30"/>
        <v>0</v>
      </c>
      <c r="I192" s="56"/>
      <c r="J192" s="67">
        <f t="shared" si="31"/>
        <v>0</v>
      </c>
      <c r="K192" s="28"/>
      <c r="L192" s="60">
        <f t="shared" si="32"/>
        <v>0</v>
      </c>
      <c r="M192" s="56"/>
      <c r="N192" s="67">
        <f t="shared" si="33"/>
        <v>0</v>
      </c>
      <c r="O192" s="77">
        <f t="shared" si="29"/>
        <v>0</v>
      </c>
    </row>
    <row r="193" spans="1:15" s="1" customFormat="1" ht="30" hidden="1" customHeight="1" x14ac:dyDescent="0.25">
      <c r="A193" s="7"/>
      <c r="B193" s="141"/>
      <c r="C193" s="96" t="s">
        <v>179</v>
      </c>
      <c r="D193" s="119" t="s">
        <v>232</v>
      </c>
      <c r="E193" s="118" t="s">
        <v>165</v>
      </c>
      <c r="F193" s="125"/>
      <c r="G193" s="28"/>
      <c r="H193" s="60">
        <f t="shared" si="30"/>
        <v>0</v>
      </c>
      <c r="I193" s="56"/>
      <c r="J193" s="67">
        <f t="shared" si="31"/>
        <v>0</v>
      </c>
      <c r="K193" s="28"/>
      <c r="L193" s="60">
        <f t="shared" si="32"/>
        <v>0</v>
      </c>
      <c r="M193" s="56"/>
      <c r="N193" s="67">
        <f t="shared" si="33"/>
        <v>0</v>
      </c>
      <c r="O193" s="77">
        <f t="shared" si="29"/>
        <v>0</v>
      </c>
    </row>
    <row r="194" spans="1:15" s="1" customFormat="1" ht="30" hidden="1" customHeight="1" x14ac:dyDescent="0.25">
      <c r="A194" s="7"/>
      <c r="B194" s="143"/>
      <c r="C194" s="96" t="s">
        <v>179</v>
      </c>
      <c r="D194" s="119" t="s">
        <v>233</v>
      </c>
      <c r="E194" s="118" t="s">
        <v>168</v>
      </c>
      <c r="F194" s="125"/>
      <c r="G194" s="28"/>
      <c r="H194" s="60">
        <f t="shared" si="30"/>
        <v>0</v>
      </c>
      <c r="I194" s="56"/>
      <c r="J194" s="67">
        <f t="shared" si="31"/>
        <v>0</v>
      </c>
      <c r="K194" s="28"/>
      <c r="L194" s="60">
        <f t="shared" si="32"/>
        <v>0</v>
      </c>
      <c r="M194" s="56"/>
      <c r="N194" s="67">
        <f t="shared" si="33"/>
        <v>0</v>
      </c>
      <c r="O194" s="77">
        <f t="shared" si="29"/>
        <v>0</v>
      </c>
    </row>
    <row r="195" spans="1:15" s="1" customFormat="1" ht="30" hidden="1" customHeight="1" x14ac:dyDescent="0.25">
      <c r="A195" s="15"/>
      <c r="B195" s="148" t="s">
        <v>130</v>
      </c>
      <c r="C195" s="90"/>
      <c r="D195" s="127" t="s">
        <v>58</v>
      </c>
      <c r="E195" s="115"/>
      <c r="F195" s="124"/>
      <c r="G195" s="84"/>
      <c r="H195" s="49"/>
      <c r="I195" s="84"/>
      <c r="J195" s="49"/>
      <c r="K195" s="84"/>
      <c r="L195" s="49"/>
      <c r="M195" s="84"/>
      <c r="N195" s="49"/>
      <c r="O195" s="50"/>
    </row>
    <row r="196" spans="1:15" s="1" customFormat="1" ht="30" hidden="1" customHeight="1" x14ac:dyDescent="0.25">
      <c r="A196" s="7"/>
      <c r="B196" s="141"/>
      <c r="C196" s="96" t="s">
        <v>163</v>
      </c>
      <c r="D196" s="119" t="s">
        <v>234</v>
      </c>
      <c r="E196" s="118" t="s">
        <v>165</v>
      </c>
      <c r="F196" s="125"/>
      <c r="G196" s="28"/>
      <c r="H196" s="60">
        <f t="shared" si="30"/>
        <v>0</v>
      </c>
      <c r="I196" s="56"/>
      <c r="J196" s="67">
        <f t="shared" si="31"/>
        <v>0</v>
      </c>
      <c r="K196" s="28"/>
      <c r="L196" s="60">
        <f t="shared" si="32"/>
        <v>0</v>
      </c>
      <c r="M196" s="56"/>
      <c r="N196" s="67">
        <f t="shared" si="33"/>
        <v>0</v>
      </c>
      <c r="O196" s="77">
        <f t="shared" si="29"/>
        <v>0</v>
      </c>
    </row>
    <row r="197" spans="1:15" s="1" customFormat="1" ht="30" hidden="1" customHeight="1" x14ac:dyDescent="0.25">
      <c r="A197" s="7"/>
      <c r="B197" s="141"/>
      <c r="C197" s="96" t="s">
        <v>163</v>
      </c>
      <c r="D197" s="119" t="s">
        <v>234</v>
      </c>
      <c r="E197" s="118" t="s">
        <v>165</v>
      </c>
      <c r="F197" s="125"/>
      <c r="G197" s="28"/>
      <c r="H197" s="60">
        <f>F197*G197</f>
        <v>0</v>
      </c>
      <c r="I197" s="56"/>
      <c r="J197" s="67">
        <f>F197*I197</f>
        <v>0</v>
      </c>
      <c r="K197" s="28"/>
      <c r="L197" s="60">
        <f>F197*K197</f>
        <v>0</v>
      </c>
      <c r="M197" s="56"/>
      <c r="N197" s="67">
        <f>F197*M197</f>
        <v>0</v>
      </c>
      <c r="O197" s="77">
        <f>H197+J197+L197+N197</f>
        <v>0</v>
      </c>
    </row>
    <row r="198" spans="1:15" s="1" customFormat="1" ht="30" hidden="1" customHeight="1" x14ac:dyDescent="0.25">
      <c r="A198" s="15"/>
      <c r="B198" s="141"/>
      <c r="C198" s="96" t="s">
        <v>163</v>
      </c>
      <c r="D198" s="119" t="s">
        <v>237</v>
      </c>
      <c r="E198" s="118" t="s">
        <v>165</v>
      </c>
      <c r="F198" s="125"/>
      <c r="G198" s="28"/>
      <c r="H198" s="60">
        <f>F198*G198</f>
        <v>0</v>
      </c>
      <c r="I198" s="56"/>
      <c r="J198" s="67">
        <f>F198*I198</f>
        <v>0</v>
      </c>
      <c r="K198" s="28"/>
      <c r="L198" s="60">
        <f>F198*K198</f>
        <v>0</v>
      </c>
      <c r="M198" s="56"/>
      <c r="N198" s="67">
        <f>F198*M198</f>
        <v>0</v>
      </c>
      <c r="O198" s="77">
        <f>H198+J198+L198+N198</f>
        <v>0</v>
      </c>
    </row>
    <row r="199" spans="1:15" s="1" customFormat="1" ht="30" hidden="1" customHeight="1" x14ac:dyDescent="0.25">
      <c r="A199" s="17"/>
      <c r="B199" s="141"/>
      <c r="C199" s="96" t="s">
        <v>163</v>
      </c>
      <c r="D199" s="119" t="s">
        <v>235</v>
      </c>
      <c r="E199" s="118" t="s">
        <v>168</v>
      </c>
      <c r="F199" s="125"/>
      <c r="G199" s="28"/>
      <c r="H199" s="60">
        <f t="shared" si="30"/>
        <v>0</v>
      </c>
      <c r="I199" s="56"/>
      <c r="J199" s="67">
        <f t="shared" si="31"/>
        <v>0</v>
      </c>
      <c r="K199" s="28"/>
      <c r="L199" s="60">
        <f t="shared" si="32"/>
        <v>0</v>
      </c>
      <c r="M199" s="56"/>
      <c r="N199" s="67">
        <f t="shared" si="33"/>
        <v>0</v>
      </c>
      <c r="O199" s="77">
        <f t="shared" si="29"/>
        <v>0</v>
      </c>
    </row>
    <row r="200" spans="1:15" s="1" customFormat="1" ht="30" hidden="1" customHeight="1" x14ac:dyDescent="0.25">
      <c r="A200" s="17"/>
      <c r="B200" s="141"/>
      <c r="C200" s="96" t="s">
        <v>163</v>
      </c>
      <c r="D200" s="119" t="s">
        <v>235</v>
      </c>
      <c r="E200" s="118" t="s">
        <v>168</v>
      </c>
      <c r="F200" s="125"/>
      <c r="G200" s="28"/>
      <c r="H200" s="60">
        <f>F200*G200</f>
        <v>0</v>
      </c>
      <c r="I200" s="56"/>
      <c r="J200" s="67">
        <f>F200*I200</f>
        <v>0</v>
      </c>
      <c r="K200" s="28"/>
      <c r="L200" s="60">
        <f>F200*K200</f>
        <v>0</v>
      </c>
      <c r="M200" s="56"/>
      <c r="N200" s="67">
        <f>F200*M200</f>
        <v>0</v>
      </c>
      <c r="O200" s="77">
        <f>H200+J200+L200+N200</f>
        <v>0</v>
      </c>
    </row>
    <row r="201" spans="1:15" s="1" customFormat="1" ht="30" hidden="1" customHeight="1" x14ac:dyDescent="0.25">
      <c r="A201" s="7"/>
      <c r="B201" s="141"/>
      <c r="C201" s="96" t="s">
        <v>163</v>
      </c>
      <c r="D201" s="119" t="s">
        <v>238</v>
      </c>
      <c r="E201" s="118" t="s">
        <v>168</v>
      </c>
      <c r="F201" s="125"/>
      <c r="G201" s="28"/>
      <c r="H201" s="60">
        <f>F201*G201</f>
        <v>0</v>
      </c>
      <c r="I201" s="56"/>
      <c r="J201" s="67">
        <f>F201*I201</f>
        <v>0</v>
      </c>
      <c r="K201" s="28"/>
      <c r="L201" s="60">
        <f>F201*K201</f>
        <v>0</v>
      </c>
      <c r="M201" s="56"/>
      <c r="N201" s="67">
        <f>F201*M201</f>
        <v>0</v>
      </c>
      <c r="O201" s="77">
        <f>H201+J201+L201+N201</f>
        <v>0</v>
      </c>
    </row>
    <row r="202" spans="1:15" s="1" customFormat="1" ht="30" hidden="1" customHeight="1" x14ac:dyDescent="0.25">
      <c r="A202" s="7"/>
      <c r="B202" s="141"/>
      <c r="C202" s="96" t="s">
        <v>163</v>
      </c>
      <c r="D202" s="119" t="s">
        <v>236</v>
      </c>
      <c r="E202" s="118" t="s">
        <v>165</v>
      </c>
      <c r="F202" s="125"/>
      <c r="G202" s="28"/>
      <c r="H202" s="60">
        <f t="shared" si="30"/>
        <v>0</v>
      </c>
      <c r="I202" s="56"/>
      <c r="J202" s="67">
        <f t="shared" si="31"/>
        <v>0</v>
      </c>
      <c r="K202" s="28"/>
      <c r="L202" s="60">
        <f t="shared" si="32"/>
        <v>0</v>
      </c>
      <c r="M202" s="56"/>
      <c r="N202" s="67">
        <f t="shared" si="33"/>
        <v>0</v>
      </c>
      <c r="O202" s="77">
        <f t="shared" si="29"/>
        <v>0</v>
      </c>
    </row>
    <row r="203" spans="1:15" s="1" customFormat="1" ht="30" hidden="1" customHeight="1" x14ac:dyDescent="0.25">
      <c r="A203" s="7"/>
      <c r="B203" s="141"/>
      <c r="C203" s="96" t="s">
        <v>163</v>
      </c>
      <c r="D203" s="119" t="s">
        <v>236</v>
      </c>
      <c r="E203" s="118" t="s">
        <v>165</v>
      </c>
      <c r="F203" s="125"/>
      <c r="G203" s="28"/>
      <c r="H203" s="60">
        <f>F203*G203</f>
        <v>0</v>
      </c>
      <c r="I203" s="56"/>
      <c r="J203" s="67">
        <f>F203*I203</f>
        <v>0</v>
      </c>
      <c r="K203" s="28"/>
      <c r="L203" s="60">
        <f>F203*K203</f>
        <v>0</v>
      </c>
      <c r="M203" s="56"/>
      <c r="N203" s="67">
        <f>F203*M203</f>
        <v>0</v>
      </c>
      <c r="O203" s="77">
        <f t="shared" ref="O203:O207" si="34">H203+J203+L203+N203</f>
        <v>0</v>
      </c>
    </row>
    <row r="204" spans="1:15" s="1" customFormat="1" ht="30" hidden="1" customHeight="1" x14ac:dyDescent="0.25">
      <c r="A204" s="7"/>
      <c r="B204" s="141"/>
      <c r="C204" s="96" t="s">
        <v>163</v>
      </c>
      <c r="D204" s="119" t="s">
        <v>239</v>
      </c>
      <c r="E204" s="118" t="s">
        <v>165</v>
      </c>
      <c r="F204" s="125"/>
      <c r="G204" s="28"/>
      <c r="H204" s="60">
        <f t="shared" si="30"/>
        <v>0</v>
      </c>
      <c r="I204" s="56"/>
      <c r="J204" s="67">
        <f t="shared" si="31"/>
        <v>0</v>
      </c>
      <c r="K204" s="28"/>
      <c r="L204" s="60">
        <f t="shared" si="32"/>
        <v>0</v>
      </c>
      <c r="M204" s="56"/>
      <c r="N204" s="67">
        <f t="shared" si="33"/>
        <v>0</v>
      </c>
      <c r="O204" s="77">
        <f t="shared" si="34"/>
        <v>0</v>
      </c>
    </row>
    <row r="205" spans="1:15" s="1" customFormat="1" ht="30" hidden="1" customHeight="1" x14ac:dyDescent="0.25">
      <c r="A205" s="7"/>
      <c r="B205" s="141"/>
      <c r="C205" s="96" t="s">
        <v>163</v>
      </c>
      <c r="D205" s="119" t="s">
        <v>240</v>
      </c>
      <c r="E205" s="118" t="s">
        <v>165</v>
      </c>
      <c r="F205" s="125"/>
      <c r="G205" s="28"/>
      <c r="H205" s="60">
        <f>F205*G205</f>
        <v>0</v>
      </c>
      <c r="I205" s="56"/>
      <c r="J205" s="67">
        <f>F205*I205</f>
        <v>0</v>
      </c>
      <c r="K205" s="28"/>
      <c r="L205" s="60">
        <f>F205*K205</f>
        <v>0</v>
      </c>
      <c r="M205" s="56"/>
      <c r="N205" s="67">
        <f>F205*M205</f>
        <v>0</v>
      </c>
      <c r="O205" s="77">
        <f t="shared" si="34"/>
        <v>0</v>
      </c>
    </row>
    <row r="206" spans="1:15" s="1" customFormat="1" ht="30" hidden="1" customHeight="1" x14ac:dyDescent="0.25">
      <c r="A206" s="7"/>
      <c r="B206" s="141"/>
      <c r="C206" s="96" t="s">
        <v>163</v>
      </c>
      <c r="D206" s="119" t="s">
        <v>241</v>
      </c>
      <c r="E206" s="118" t="s">
        <v>165</v>
      </c>
      <c r="F206" s="125"/>
      <c r="G206" s="28"/>
      <c r="H206" s="60">
        <f>F206*G206</f>
        <v>0</v>
      </c>
      <c r="I206" s="56"/>
      <c r="J206" s="67">
        <f>F206*I206</f>
        <v>0</v>
      </c>
      <c r="K206" s="28"/>
      <c r="L206" s="60">
        <f>F206*K206</f>
        <v>0</v>
      </c>
      <c r="M206" s="56"/>
      <c r="N206" s="67">
        <f>F206*M206</f>
        <v>0</v>
      </c>
      <c r="O206" s="77">
        <f t="shared" si="34"/>
        <v>0</v>
      </c>
    </row>
    <row r="207" spans="1:15" s="1" customFormat="1" ht="30" hidden="1" customHeight="1" x14ac:dyDescent="0.25">
      <c r="A207" s="7"/>
      <c r="B207" s="141"/>
      <c r="C207" s="96" t="s">
        <v>163</v>
      </c>
      <c r="D207" s="119" t="s">
        <v>242</v>
      </c>
      <c r="E207" s="118" t="s">
        <v>165</v>
      </c>
      <c r="F207" s="125"/>
      <c r="G207" s="28"/>
      <c r="H207" s="60">
        <f>F207*G207</f>
        <v>0</v>
      </c>
      <c r="I207" s="56"/>
      <c r="J207" s="67">
        <f>F207*I207</f>
        <v>0</v>
      </c>
      <c r="K207" s="28"/>
      <c r="L207" s="60">
        <f>F207*K207</f>
        <v>0</v>
      </c>
      <c r="M207" s="56"/>
      <c r="N207" s="67">
        <f>F207*M207</f>
        <v>0</v>
      </c>
      <c r="O207" s="77">
        <f t="shared" si="34"/>
        <v>0</v>
      </c>
    </row>
    <row r="208" spans="1:15" ht="30" hidden="1" customHeight="1" x14ac:dyDescent="0.25">
      <c r="A208" s="7"/>
      <c r="B208" s="10" t="s">
        <v>260</v>
      </c>
      <c r="C208" s="87"/>
      <c r="D208" s="94" t="s">
        <v>243</v>
      </c>
      <c r="E208" s="151"/>
      <c r="F208" s="116"/>
      <c r="G208" s="48"/>
      <c r="H208" s="49"/>
      <c r="I208" s="48"/>
      <c r="J208" s="49"/>
      <c r="K208" s="48"/>
      <c r="L208" s="49"/>
      <c r="M208" s="48"/>
      <c r="N208" s="49"/>
      <c r="O208" s="50"/>
    </row>
    <row r="209" spans="1:15" s="1" customFormat="1" ht="30" hidden="1" customHeight="1" x14ac:dyDescent="0.25">
      <c r="A209" s="7"/>
      <c r="B209" s="141"/>
      <c r="C209" s="96" t="s">
        <v>163</v>
      </c>
      <c r="D209" s="119" t="s">
        <v>139</v>
      </c>
      <c r="E209" s="118" t="s">
        <v>165</v>
      </c>
      <c r="F209" s="125"/>
      <c r="G209" s="28"/>
      <c r="H209" s="60">
        <f t="shared" ref="H209" si="35">F209*G209</f>
        <v>0</v>
      </c>
      <c r="I209" s="56"/>
      <c r="J209" s="67">
        <f t="shared" ref="J209" si="36">F209*I209</f>
        <v>0</v>
      </c>
      <c r="K209" s="28"/>
      <c r="L209" s="60">
        <f t="shared" ref="L209" si="37">F209*K209</f>
        <v>0</v>
      </c>
      <c r="M209" s="56"/>
      <c r="N209" s="67">
        <f t="shared" ref="N209" si="38">F209*M209</f>
        <v>0</v>
      </c>
      <c r="O209" s="77">
        <f t="shared" ref="O209:O211" si="39">H209+J209+L209+N209</f>
        <v>0</v>
      </c>
    </row>
    <row r="210" spans="1:15" s="1" customFormat="1" ht="30" hidden="1" customHeight="1" x14ac:dyDescent="0.25">
      <c r="A210" s="7"/>
      <c r="B210" s="141"/>
      <c r="C210" s="96" t="s">
        <v>163</v>
      </c>
      <c r="D210" s="119" t="s">
        <v>261</v>
      </c>
      <c r="E210" s="118" t="s">
        <v>166</v>
      </c>
      <c r="F210" s="125"/>
      <c r="G210" s="28"/>
      <c r="H210" s="60">
        <f>F210*G210</f>
        <v>0</v>
      </c>
      <c r="I210" s="56"/>
      <c r="J210" s="67">
        <f>F210*I210</f>
        <v>0</v>
      </c>
      <c r="K210" s="28"/>
      <c r="L210" s="60">
        <f>F210*K210</f>
        <v>0</v>
      </c>
      <c r="M210" s="56"/>
      <c r="N210" s="67">
        <f>F210*M210</f>
        <v>0</v>
      </c>
      <c r="O210" s="77">
        <f t="shared" si="39"/>
        <v>0</v>
      </c>
    </row>
    <row r="211" spans="1:15" s="1" customFormat="1" ht="30" hidden="1" customHeight="1" thickBot="1" x14ac:dyDescent="0.3">
      <c r="A211" s="7"/>
      <c r="B211" s="141"/>
      <c r="C211" s="96" t="s">
        <v>163</v>
      </c>
      <c r="D211" s="119" t="s">
        <v>262</v>
      </c>
      <c r="E211" s="118" t="s">
        <v>166</v>
      </c>
      <c r="F211" s="125"/>
      <c r="G211" s="28"/>
      <c r="H211" s="60">
        <f>F211*G211</f>
        <v>0</v>
      </c>
      <c r="I211" s="56"/>
      <c r="J211" s="67">
        <f>F211*I211</f>
        <v>0</v>
      </c>
      <c r="K211" s="28"/>
      <c r="L211" s="60">
        <f>F211*K211</f>
        <v>0</v>
      </c>
      <c r="M211" s="56"/>
      <c r="N211" s="67">
        <f>F211*M211</f>
        <v>0</v>
      </c>
      <c r="O211" s="77">
        <f t="shared" si="39"/>
        <v>0</v>
      </c>
    </row>
    <row r="212" spans="1:15" ht="30" hidden="1" customHeight="1" thickBot="1" x14ac:dyDescent="0.3">
      <c r="A212" s="12"/>
      <c r="B212" s="9"/>
      <c r="C212" s="112"/>
      <c r="D212" s="113"/>
      <c r="E212" s="114"/>
      <c r="F212" s="150" t="s">
        <v>257</v>
      </c>
      <c r="G212" s="43"/>
      <c r="H212" s="62">
        <f>SUM(H122:H211)</f>
        <v>0</v>
      </c>
      <c r="I212" s="53"/>
      <c r="J212" s="69">
        <f>SUM(J122:J211)</f>
        <v>0</v>
      </c>
      <c r="K212" s="73"/>
      <c r="L212" s="62">
        <f>SUM(L122:L211)</f>
        <v>0</v>
      </c>
      <c r="M212" s="73"/>
      <c r="N212" s="62">
        <f>SUM(N122:N211)</f>
        <v>0</v>
      </c>
      <c r="O212" s="152">
        <f>SUM(O122:O211)</f>
        <v>0</v>
      </c>
    </row>
    <row r="213" spans="1:15" s="1" customFormat="1" ht="30" hidden="1" customHeight="1" x14ac:dyDescent="0.25">
      <c r="A213" s="13" t="s">
        <v>61</v>
      </c>
      <c r="B213" s="47" t="s">
        <v>155</v>
      </c>
      <c r="C213" s="91"/>
      <c r="D213" s="105"/>
      <c r="E213" s="107"/>
      <c r="F213" s="108"/>
      <c r="G213" s="25"/>
      <c r="H213" s="30"/>
      <c r="I213" s="25"/>
      <c r="J213" s="30"/>
      <c r="K213" s="25"/>
      <c r="L213" s="30"/>
      <c r="M213" s="25"/>
      <c r="N213" s="30"/>
      <c r="O213" s="31"/>
    </row>
    <row r="214" spans="1:15" s="1" customFormat="1" ht="30" hidden="1" customHeight="1" thickBot="1" x14ac:dyDescent="0.3">
      <c r="A214" s="7"/>
      <c r="B214" s="11" t="s">
        <v>131</v>
      </c>
      <c r="C214" s="92" t="s">
        <v>163</v>
      </c>
      <c r="D214" s="128" t="s">
        <v>60</v>
      </c>
      <c r="E214" s="118" t="s">
        <v>166</v>
      </c>
      <c r="F214" s="125"/>
      <c r="G214" s="28"/>
      <c r="H214" s="60">
        <f t="shared" si="30"/>
        <v>0</v>
      </c>
      <c r="I214" s="56"/>
      <c r="J214" s="67">
        <f t="shared" si="31"/>
        <v>0</v>
      </c>
      <c r="K214" s="28"/>
      <c r="L214" s="60">
        <f t="shared" si="32"/>
        <v>0</v>
      </c>
      <c r="M214" s="56"/>
      <c r="N214" s="67">
        <f t="shared" si="33"/>
        <v>0</v>
      </c>
      <c r="O214" s="77">
        <f>H214+J214+L214+N214</f>
        <v>0</v>
      </c>
    </row>
    <row r="215" spans="1:15" ht="30" hidden="1" customHeight="1" thickBot="1" x14ac:dyDescent="0.3">
      <c r="A215" s="12"/>
      <c r="B215" s="9"/>
      <c r="C215" s="112"/>
      <c r="D215" s="113"/>
      <c r="E215" s="114"/>
      <c r="F215" s="150" t="s">
        <v>255</v>
      </c>
      <c r="G215" s="43"/>
      <c r="H215" s="62">
        <f>SUM(H214)</f>
        <v>0</v>
      </c>
      <c r="I215" s="53"/>
      <c r="J215" s="69">
        <f t="shared" ref="J215:O215" si="40">SUM(J214)</f>
        <v>0</v>
      </c>
      <c r="K215" s="73"/>
      <c r="L215" s="62">
        <f t="shared" si="40"/>
        <v>0</v>
      </c>
      <c r="M215" s="53"/>
      <c r="N215" s="69">
        <f t="shared" si="40"/>
        <v>0</v>
      </c>
      <c r="O215" s="79">
        <f t="shared" si="40"/>
        <v>0</v>
      </c>
    </row>
    <row r="216" spans="1:15" s="1" customFormat="1" ht="30" customHeight="1" x14ac:dyDescent="0.25">
      <c r="A216" s="13"/>
      <c r="B216" s="47" t="s">
        <v>313</v>
      </c>
      <c r="C216" s="91"/>
      <c r="D216" s="105"/>
      <c r="E216" s="107"/>
      <c r="F216" s="108"/>
      <c r="G216" s="25"/>
      <c r="H216" s="30"/>
      <c r="I216" s="25"/>
      <c r="J216" s="30"/>
      <c r="K216" s="25"/>
      <c r="L216" s="30"/>
      <c r="M216" s="25"/>
      <c r="N216" s="30"/>
      <c r="O216" s="31"/>
    </row>
    <row r="217" spans="1:15" s="1" customFormat="1" ht="30" customHeight="1" x14ac:dyDescent="0.25">
      <c r="A217" s="166"/>
      <c r="B217" s="10"/>
      <c r="C217" s="90"/>
      <c r="D217" s="94" t="s">
        <v>327</v>
      </c>
      <c r="E217" s="115"/>
      <c r="F217" s="124"/>
      <c r="G217" s="84"/>
      <c r="H217" s="49"/>
      <c r="I217" s="167"/>
      <c r="J217" s="168"/>
      <c r="K217" s="167"/>
      <c r="L217" s="168"/>
      <c r="M217" s="167"/>
      <c r="N217" s="168"/>
      <c r="O217" s="31"/>
    </row>
    <row r="218" spans="1:15" s="1" customFormat="1" ht="30" customHeight="1" x14ac:dyDescent="0.25">
      <c r="A218" s="166"/>
      <c r="B218" s="141"/>
      <c r="C218" s="88" t="s">
        <v>315</v>
      </c>
      <c r="D218" s="119" t="s">
        <v>325</v>
      </c>
      <c r="E218" s="118" t="s">
        <v>326</v>
      </c>
      <c r="F218" s="125">
        <v>8</v>
      </c>
      <c r="G218" s="28"/>
      <c r="H218" s="60">
        <f>F218*G218</f>
        <v>0</v>
      </c>
      <c r="I218" s="167"/>
      <c r="J218" s="168"/>
      <c r="K218" s="167"/>
      <c r="L218" s="168"/>
      <c r="M218" s="167"/>
      <c r="N218" s="168"/>
      <c r="O218" s="31"/>
    </row>
    <row r="219" spans="1:15" s="1" customFormat="1" ht="30" customHeight="1" x14ac:dyDescent="0.25">
      <c r="A219" s="166"/>
      <c r="B219" s="10"/>
      <c r="C219" s="90"/>
      <c r="D219" s="94" t="s">
        <v>316</v>
      </c>
      <c r="E219" s="115"/>
      <c r="F219" s="124"/>
      <c r="G219" s="84"/>
      <c r="H219" s="49"/>
      <c r="I219" s="167"/>
      <c r="J219" s="168"/>
      <c r="K219" s="167"/>
      <c r="L219" s="168"/>
      <c r="M219" s="167"/>
      <c r="N219" s="168"/>
      <c r="O219" s="31"/>
    </row>
    <row r="220" spans="1:15" s="1" customFormat="1" ht="30" customHeight="1" x14ac:dyDescent="0.25">
      <c r="A220" s="166"/>
      <c r="B220" s="141"/>
      <c r="C220" s="88" t="s">
        <v>319</v>
      </c>
      <c r="D220" s="119" t="s">
        <v>314</v>
      </c>
      <c r="E220" s="118" t="s">
        <v>167</v>
      </c>
      <c r="F220" s="125">
        <v>10</v>
      </c>
      <c r="G220" s="28"/>
      <c r="H220" s="60">
        <f>F220*G220</f>
        <v>0</v>
      </c>
      <c r="I220" s="167"/>
      <c r="J220" s="168"/>
      <c r="K220" s="167"/>
      <c r="L220" s="168"/>
      <c r="M220" s="167"/>
      <c r="N220" s="168"/>
      <c r="O220" s="31"/>
    </row>
    <row r="221" spans="1:15" s="1" customFormat="1" ht="30" customHeight="1" x14ac:dyDescent="0.25">
      <c r="A221" s="7"/>
      <c r="B221" s="10"/>
      <c r="C221" s="90"/>
      <c r="D221" s="94" t="s">
        <v>317</v>
      </c>
      <c r="E221" s="115"/>
      <c r="F221" s="124"/>
      <c r="G221" s="84"/>
      <c r="H221" s="49"/>
      <c r="I221" s="84"/>
      <c r="J221" s="49"/>
      <c r="K221" s="84"/>
      <c r="L221" s="49"/>
      <c r="M221" s="84"/>
      <c r="N221" s="63"/>
      <c r="O221" s="77"/>
    </row>
    <row r="222" spans="1:15" s="1" customFormat="1" ht="30" customHeight="1" x14ac:dyDescent="0.25">
      <c r="A222" s="15"/>
      <c r="B222" s="141"/>
      <c r="C222" s="88" t="s">
        <v>328</v>
      </c>
      <c r="D222" s="119" t="s">
        <v>318</v>
      </c>
      <c r="E222" s="118" t="s">
        <v>168</v>
      </c>
      <c r="F222" s="125">
        <v>2</v>
      </c>
      <c r="G222" s="28"/>
      <c r="H222" s="60">
        <f>F222*G222</f>
        <v>0</v>
      </c>
      <c r="I222" s="56"/>
      <c r="J222" s="67">
        <f>F222*I222</f>
        <v>0</v>
      </c>
      <c r="K222" s="28"/>
      <c r="L222" s="60">
        <f>F222*K222</f>
        <v>0</v>
      </c>
      <c r="M222" s="56"/>
      <c r="N222" s="67">
        <f>F222*M222</f>
        <v>0</v>
      </c>
      <c r="O222" s="77">
        <f>H222+J222+L222+N222</f>
        <v>0</v>
      </c>
    </row>
    <row r="223" spans="1:15" s="1" customFormat="1" ht="30" customHeight="1" x14ac:dyDescent="0.25">
      <c r="A223" s="7"/>
      <c r="B223" s="10"/>
      <c r="C223" s="90"/>
      <c r="D223" s="94" t="s">
        <v>331</v>
      </c>
      <c r="E223" s="115"/>
      <c r="F223" s="124"/>
      <c r="G223" s="84"/>
      <c r="H223" s="49"/>
      <c r="I223" s="84"/>
      <c r="J223" s="49"/>
      <c r="K223" s="84"/>
      <c r="L223" s="49"/>
      <c r="M223" s="84"/>
      <c r="N223" s="49"/>
      <c r="O223" s="50"/>
    </row>
    <row r="224" spans="1:15" s="1" customFormat="1" ht="30" customHeight="1" x14ac:dyDescent="0.25">
      <c r="A224" s="15"/>
      <c r="B224" s="141"/>
      <c r="C224" s="88" t="s">
        <v>329</v>
      </c>
      <c r="D224" s="119" t="s">
        <v>333</v>
      </c>
      <c r="E224" s="118" t="s">
        <v>169</v>
      </c>
      <c r="F224" s="125">
        <v>7</v>
      </c>
      <c r="G224" s="28"/>
      <c r="H224" s="60">
        <f>F224*G224</f>
        <v>0</v>
      </c>
      <c r="I224" s="56"/>
      <c r="J224" s="67">
        <f>F224*I224</f>
        <v>0</v>
      </c>
      <c r="K224" s="28"/>
      <c r="L224" s="60">
        <f>F224*K224</f>
        <v>0</v>
      </c>
      <c r="M224" s="56"/>
      <c r="N224" s="67">
        <f>F224*M224</f>
        <v>0</v>
      </c>
      <c r="O224" s="77">
        <f>H224+J224+L224+N224</f>
        <v>0</v>
      </c>
    </row>
    <row r="225" spans="1:15" s="1" customFormat="1" ht="30" customHeight="1" x14ac:dyDescent="0.25">
      <c r="A225" s="16"/>
      <c r="B225" s="10"/>
      <c r="C225" s="90"/>
      <c r="D225" s="94" t="s">
        <v>332</v>
      </c>
      <c r="E225" s="115"/>
      <c r="F225" s="124"/>
      <c r="G225" s="84"/>
      <c r="H225" s="49"/>
      <c r="I225" s="163"/>
      <c r="J225" s="164"/>
      <c r="K225" s="161"/>
      <c r="L225" s="162"/>
      <c r="M225" s="163"/>
      <c r="N225" s="164"/>
      <c r="O225" s="165"/>
    </row>
    <row r="226" spans="1:15" s="1" customFormat="1" ht="30" customHeight="1" x14ac:dyDescent="0.25">
      <c r="A226" s="16"/>
      <c r="B226" s="141"/>
      <c r="C226" s="88" t="s">
        <v>330</v>
      </c>
      <c r="D226" s="119" t="s">
        <v>334</v>
      </c>
      <c r="E226" s="118" t="s">
        <v>169</v>
      </c>
      <c r="F226" s="125">
        <v>14</v>
      </c>
      <c r="G226" s="28"/>
      <c r="H226" s="60">
        <f>F226*G226</f>
        <v>0</v>
      </c>
      <c r="I226" s="163"/>
      <c r="J226" s="164"/>
      <c r="K226" s="161"/>
      <c r="L226" s="162"/>
      <c r="M226" s="163"/>
      <c r="N226" s="164"/>
      <c r="O226" s="165"/>
    </row>
    <row r="227" spans="1:15" s="1" customFormat="1" ht="30" customHeight="1" x14ac:dyDescent="0.25">
      <c r="A227" s="16"/>
      <c r="B227" s="40"/>
      <c r="C227" s="90"/>
      <c r="D227" s="94" t="s">
        <v>336</v>
      </c>
      <c r="E227" s="115"/>
      <c r="F227" s="124"/>
      <c r="G227" s="84"/>
      <c r="H227" s="49"/>
      <c r="I227" s="163"/>
      <c r="J227" s="164"/>
      <c r="K227" s="161"/>
      <c r="L227" s="162"/>
      <c r="M227" s="163"/>
      <c r="N227" s="164"/>
      <c r="O227" s="165"/>
    </row>
    <row r="228" spans="1:15" s="1" customFormat="1" ht="30" customHeight="1" thickBot="1" x14ac:dyDescent="0.3">
      <c r="A228" s="16"/>
      <c r="B228" s="40"/>
      <c r="C228" s="88" t="s">
        <v>335</v>
      </c>
      <c r="D228" s="119" t="s">
        <v>337</v>
      </c>
      <c r="E228" s="118" t="s">
        <v>301</v>
      </c>
      <c r="F228" s="125">
        <v>1</v>
      </c>
      <c r="G228" s="28"/>
      <c r="H228" s="60">
        <f>F228*G228</f>
        <v>0</v>
      </c>
      <c r="I228" s="163"/>
      <c r="J228" s="164"/>
      <c r="K228" s="161"/>
      <c r="L228" s="162"/>
      <c r="M228" s="163"/>
      <c r="N228" s="164"/>
      <c r="O228" s="165"/>
    </row>
    <row r="229" spans="1:15" ht="30" customHeight="1" thickBot="1" x14ac:dyDescent="0.3">
      <c r="A229" s="12"/>
      <c r="B229" s="9"/>
      <c r="C229" s="112"/>
      <c r="D229" s="113"/>
      <c r="E229" s="114"/>
      <c r="F229" s="150" t="s">
        <v>322</v>
      </c>
      <c r="G229" s="43"/>
      <c r="H229" s="62">
        <f>SUM(H218:O228)</f>
        <v>0</v>
      </c>
      <c r="I229" s="53"/>
      <c r="J229" s="69">
        <f>SUM(J221:J224)</f>
        <v>0</v>
      </c>
      <c r="K229" s="73"/>
      <c r="L229" s="62">
        <f>SUM(L221:L224)</f>
        <v>0</v>
      </c>
      <c r="M229" s="53"/>
      <c r="N229" s="69">
        <f>SUM(N221:N224)</f>
        <v>0</v>
      </c>
      <c r="O229" s="79">
        <f>SUM(O221:O224)</f>
        <v>0</v>
      </c>
    </row>
    <row r="230" spans="1:15" ht="30" customHeight="1" x14ac:dyDescent="0.25">
      <c r="A230" s="129"/>
      <c r="B230" s="130"/>
      <c r="C230" s="130"/>
      <c r="D230" s="131"/>
      <c r="E230" s="132"/>
      <c r="F230" s="154" t="s">
        <v>132</v>
      </c>
      <c r="G230" s="28"/>
      <c r="H230" s="64">
        <f>H229+H215+H212+H121+H74+H45+H35+H17</f>
        <v>0</v>
      </c>
      <c r="I230" s="57"/>
      <c r="J230" s="70">
        <f>J229+J215+J212+J121+J74+J45+J35+J17</f>
        <v>0</v>
      </c>
      <c r="K230" s="74"/>
      <c r="L230" s="64">
        <f>L229+L215+L212+L121+L74+L45+L35+L17</f>
        <v>0</v>
      </c>
      <c r="M230" s="57"/>
      <c r="N230" s="70">
        <f>N229+N215+N212+N121+N74+N45+N35+N17</f>
        <v>0</v>
      </c>
      <c r="O230" s="80">
        <f>O229+O215+O212+O121+O74+O45+O35+O17</f>
        <v>0</v>
      </c>
    </row>
    <row r="231" spans="1:15" ht="30" customHeight="1" x14ac:dyDescent="0.25">
      <c r="A231" s="133"/>
      <c r="B231" s="134"/>
      <c r="C231" s="134"/>
      <c r="D231" s="135"/>
      <c r="E231" s="136"/>
      <c r="F231" s="155" t="s">
        <v>135</v>
      </c>
      <c r="G231" s="28"/>
      <c r="H231" s="65">
        <f>H230*0.05</f>
        <v>0</v>
      </c>
      <c r="I231" s="58"/>
      <c r="J231" s="71">
        <f t="shared" ref="J231:O231" si="41">J230*0.05</f>
        <v>0</v>
      </c>
      <c r="K231" s="75"/>
      <c r="L231" s="65">
        <f t="shared" si="41"/>
        <v>0</v>
      </c>
      <c r="M231" s="58"/>
      <c r="N231" s="71">
        <f t="shared" si="41"/>
        <v>0</v>
      </c>
      <c r="O231" s="81">
        <f t="shared" si="41"/>
        <v>0</v>
      </c>
    </row>
    <row r="232" spans="1:15" ht="30" customHeight="1" thickBot="1" x14ac:dyDescent="0.3">
      <c r="A232" s="137"/>
      <c r="B232" s="138"/>
      <c r="C232" s="138"/>
      <c r="D232" s="139"/>
      <c r="E232" s="140"/>
      <c r="F232" s="156" t="s">
        <v>136</v>
      </c>
      <c r="G232" s="93"/>
      <c r="H232" s="66">
        <f>SUM(H230:H231)</f>
        <v>0</v>
      </c>
      <c r="I232" s="59"/>
      <c r="J232" s="72">
        <f>SUM(J230:J231)</f>
        <v>0</v>
      </c>
      <c r="K232" s="76"/>
      <c r="L232" s="66">
        <f>SUM(L230:L231)</f>
        <v>0</v>
      </c>
      <c r="M232" s="59"/>
      <c r="N232" s="72">
        <f>SUM(N230:N231)</f>
        <v>0</v>
      </c>
      <c r="O232" s="82">
        <f>SUM(O230:O231)</f>
        <v>0</v>
      </c>
    </row>
    <row r="233" spans="1:15" ht="30" customHeight="1" x14ac:dyDescent="0.25">
      <c r="A233" s="103"/>
      <c r="O233" s="33"/>
    </row>
    <row r="234" spans="1:15" ht="30" customHeight="1" x14ac:dyDescent="0.25">
      <c r="A234" s="97"/>
      <c r="B234" s="98"/>
      <c r="C234" s="98"/>
      <c r="D234" s="98"/>
      <c r="E234" s="98"/>
      <c r="F234" s="98"/>
      <c r="G234" s="98"/>
      <c r="H234" s="99"/>
      <c r="I234" s="99"/>
      <c r="J234" s="99"/>
      <c r="K234" s="99"/>
      <c r="L234" s="99"/>
      <c r="M234" s="99"/>
      <c r="N234" s="99"/>
      <c r="O234" s="100"/>
    </row>
    <row r="235" spans="1:15" ht="30" customHeight="1" thickBot="1" x14ac:dyDescent="0.3">
      <c r="A235" s="104"/>
      <c r="B235" s="19"/>
      <c r="C235" s="19"/>
      <c r="D235" s="20"/>
      <c r="E235" s="21"/>
      <c r="F235" s="34"/>
      <c r="G235" s="35"/>
      <c r="H235" s="36"/>
      <c r="I235" s="35"/>
      <c r="J235" s="36"/>
      <c r="K235" s="35"/>
      <c r="L235" s="36"/>
      <c r="M235" s="35"/>
      <c r="N235" s="36"/>
      <c r="O235" s="37"/>
    </row>
  </sheetData>
  <mergeCells count="21">
    <mergeCell ref="K5:L5"/>
    <mergeCell ref="M5:N5"/>
    <mergeCell ref="A2:F2"/>
    <mergeCell ref="A3:F3"/>
    <mergeCell ref="A5:H5"/>
    <mergeCell ref="O5:O7"/>
    <mergeCell ref="A6:A7"/>
    <mergeCell ref="B6:B7"/>
    <mergeCell ref="C6:C7"/>
    <mergeCell ref="D6:D7"/>
    <mergeCell ref="E6:E7"/>
    <mergeCell ref="I5:J5"/>
    <mergeCell ref="F6:F7"/>
    <mergeCell ref="G6:G7"/>
    <mergeCell ref="N6:N7"/>
    <mergeCell ref="H6:H7"/>
    <mergeCell ref="I6:I7"/>
    <mergeCell ref="J6:J7"/>
    <mergeCell ref="K6:K7"/>
    <mergeCell ref="L6:L7"/>
    <mergeCell ref="M6:M7"/>
  </mergeCells>
  <printOptions horizontalCentered="1"/>
  <pageMargins left="0.5" right="0.5" top="0.65" bottom="0.66" header="0.45" footer="0.31"/>
  <pageSetup paperSize="17" scale="52" fitToHeight="13" orientation="landscape" useFirstPageNumber="1" r:id="rId1"/>
  <headerFooter alignWithMargins="0">
    <oddHeader xml:space="preserve">&amp;R </oddHeader>
    <oddFooter xml:space="preserve">&amp;L&amp;Z&amp;F&amp;R&amp;P of &amp;N
</oddFooter>
  </headerFooter>
  <rowBreaks count="5" manualBreakCount="5">
    <brk id="45" max="19" man="1"/>
    <brk id="74" max="16383" man="1"/>
    <brk id="121" max="16383" man="1"/>
    <brk id="161" max="16383" man="1"/>
    <brk id="190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D61B111482E4B86EE61D68026A589" ma:contentTypeVersion="12" ma:contentTypeDescription="Create a new document." ma:contentTypeScope="" ma:versionID="7749bd58403a76d93bac19c0e4c1a6a4">
  <xsd:schema xmlns:xsd="http://www.w3.org/2001/XMLSchema" xmlns:xs="http://www.w3.org/2001/XMLSchema" xmlns:p="http://schemas.microsoft.com/office/2006/metadata/properties" xmlns:ns3="b689e183-6031-4879-bfea-2a1f61f43324" xmlns:ns4="12284535-497f-4387-9d03-39b1e0e29288" targetNamespace="http://schemas.microsoft.com/office/2006/metadata/properties" ma:root="true" ma:fieldsID="c2475321d27c95eda18690840834fb47" ns3:_="" ns4:_="">
    <xsd:import namespace="b689e183-6031-4879-bfea-2a1f61f43324"/>
    <xsd:import namespace="12284535-497f-4387-9d03-39b1e0e29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9e183-6031-4879-bfea-2a1f61f43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84535-497f-4387-9d03-39b1e0e29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89e183-6031-4879-bfea-2a1f61f43324" xsi:nil="true"/>
  </documentManagement>
</p:properties>
</file>

<file path=customXml/itemProps1.xml><?xml version="1.0" encoding="utf-8"?>
<ds:datastoreItem xmlns:ds="http://schemas.openxmlformats.org/officeDocument/2006/customXml" ds:itemID="{7846D2F1-8EE5-4F0B-9861-D8ADD8A74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9e183-6031-4879-bfea-2a1f61f43324"/>
    <ds:schemaRef ds:uri="12284535-497f-4387-9d03-39b1e0e29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5480D-4205-4F63-9557-C9D71E0DF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D46FA-244F-4062-9FDD-A3196F1B5F8B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b689e183-6031-4879-bfea-2a1f61f4332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2284535-497f-4387-9d03-39b1e0e292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 of Q &amp;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Stevenson</dc:creator>
  <cp:lastModifiedBy>Tara Schaufele</cp:lastModifiedBy>
  <cp:lastPrinted>2014-01-15T18:19:50Z</cp:lastPrinted>
  <dcterms:created xsi:type="dcterms:W3CDTF">1999-12-07T23:06:12Z</dcterms:created>
  <dcterms:modified xsi:type="dcterms:W3CDTF">2024-03-26T20:04:24Z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ist">
    <vt:lpwstr/>
  </property>
  <property fmtid="{D5CDD505-2E9C-101B-9397-08002B2CF9AE}" pid="3" name="ContentTypeId">
    <vt:lpwstr>0x01010091BD61B111482E4B86EE61D68026A589</vt:lpwstr>
  </property>
</Properties>
</file>